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180" windowHeight="6045" tabRatio="928" activeTab="0"/>
  </bookViews>
  <sheets>
    <sheet name="別記第2号様式" sheetId="1" r:id="rId1"/>
    <sheet name="2-1-(1)" sheetId="2" r:id="rId2"/>
    <sheet name="2-1-(2)" sheetId="3" r:id="rId3"/>
    <sheet name="様式1（別紙3）販路開拓事業" sheetId="4" r:id="rId4"/>
    <sheet name="記載例" sheetId="5" r:id="rId5"/>
  </sheets>
  <definedNames>
    <definedName name="_xlnm.Print_Area" localSheetId="1">'2-1-(1)'!$B$1:$AL$40</definedName>
    <definedName name="_xlnm.Print_Area" localSheetId="2">'2-1-(2)'!$B$2:$AL$25</definedName>
    <definedName name="_xlnm.Print_Area" localSheetId="4">'記載例'!$A$3:$J$56</definedName>
    <definedName name="_xlnm.Print_Area" localSheetId="0">'別記第2号様式'!$B$1:$AL$50</definedName>
    <definedName name="_xlnm.Print_Area" localSheetId="3">'様式1（別紙3）販路開拓事業'!$C$1:$J$34</definedName>
  </definedNames>
  <calcPr fullCalcOnLoad="1"/>
</workbook>
</file>

<file path=xl/sharedStrings.xml><?xml version="1.0" encoding="utf-8"?>
<sst xmlns="http://schemas.openxmlformats.org/spreadsheetml/2006/main" count="171" uniqueCount="132">
  <si>
    <t>別記</t>
  </si>
  <si>
    <t>令和　　年　　月　　日</t>
  </si>
  <si>
    <t>公益財団法人高知県産業振興センター　</t>
  </si>
  <si>
    <t>理事長</t>
  </si>
  <si>
    <t>様</t>
  </si>
  <si>
    <t>申請者</t>
  </si>
  <si>
    <t>住　　所</t>
  </si>
  <si>
    <t>名　　称</t>
  </si>
  <si>
    <t>代 表 者
職・氏名</t>
  </si>
  <si>
    <t>印</t>
  </si>
  <si>
    <t>電　　話</t>
  </si>
  <si>
    <t>補　助　事　業　計　画　書</t>
  </si>
  <si>
    <t>１．申請者</t>
  </si>
  <si>
    <t>住所</t>
  </si>
  <si>
    <t>〒</t>
  </si>
  <si>
    <t>－</t>
  </si>
  <si>
    <t>名称</t>
  </si>
  <si>
    <t>代表者職･氏名</t>
  </si>
  <si>
    <t>担当者名</t>
  </si>
  <si>
    <t>電話</t>
  </si>
  <si>
    <t>ＦＡＸ</t>
  </si>
  <si>
    <t>２．事業実施計画</t>
  </si>
  <si>
    <t>（１）補助事業の目的</t>
  </si>
  <si>
    <t>（２）具体的な事業内容（各事業ごとに実施する内容及び必要性を記載すること。）</t>
  </si>
  <si>
    <t>内容及び必要性</t>
  </si>
  <si>
    <t>内容</t>
  </si>
  <si>
    <t>：</t>
  </si>
  <si>
    <t>必要性</t>
  </si>
  <si>
    <t>補助対象経費</t>
  </si>
  <si>
    <t>補助金交付申請額</t>
  </si>
  <si>
    <t>着手予定年月日：令和　　年　　月　　日
完了予定年月日：令和　　年　　月　　日</t>
  </si>
  <si>
    <t>３　事業の収支</t>
  </si>
  <si>
    <t>（１）収　入</t>
  </si>
  <si>
    <t>（単位：円）</t>
  </si>
  <si>
    <t>区　　　　分</t>
  </si>
  <si>
    <t>金　　　額</t>
  </si>
  <si>
    <t>資　　金　　調　　達　　先</t>
  </si>
  <si>
    <t>自己資金</t>
  </si>
  <si>
    <t>借入額</t>
  </si>
  <si>
    <t>その他</t>
  </si>
  <si>
    <t>合　　　　計</t>
  </si>
  <si>
    <t>（２）支　出</t>
  </si>
  <si>
    <t>経 費 区 分</t>
  </si>
  <si>
    <t>謝　　　金</t>
  </si>
  <si>
    <t>旅　　　費</t>
  </si>
  <si>
    <t>庁　　　費</t>
  </si>
  <si>
    <t>合　　　　　　　計</t>
  </si>
  <si>
    <t>経費区分</t>
  </si>
  <si>
    <t>小　　　　計</t>
  </si>
  <si>
    <t>合　　計</t>
  </si>
  <si>
    <t>第２号様式（第１１条関係）</t>
  </si>
  <si>
    <t>令和　　年度事業戦略等推進事業費補助金変更申請書</t>
  </si>
  <si>
    <t>　令和　　年　　月　　日付け　　第　　号をもって交付の決定がありました上記の補助事業の内容を下記のとおり変更したいので、事業戦略等推進事業費補助金交付要領第１１条の規定により、変更申請書を提出します。</t>
  </si>
  <si>
    <t>記</t>
  </si>
  <si>
    <t>１</t>
  </si>
  <si>
    <t>変更する事業の名称</t>
  </si>
  <si>
    <t>２</t>
  </si>
  <si>
    <t>変更の内容（計画内容、配分、中止の期間、廃止の時期）</t>
  </si>
  <si>
    <t>３</t>
  </si>
  <si>
    <t>変更理由</t>
  </si>
  <si>
    <r>
      <t xml:space="preserve">              </t>
    </r>
    <r>
      <rPr>
        <sz val="10.5"/>
        <rFont val="ＭＳ 明朝"/>
        <family val="1"/>
      </rPr>
      <t>円</t>
    </r>
  </si>
  <si>
    <r>
      <t xml:space="preserve">           </t>
    </r>
    <r>
      <rPr>
        <sz val="10.5"/>
        <rFont val="ＭＳ 明朝"/>
        <family val="1"/>
      </rPr>
      <t>　</t>
    </r>
    <r>
      <rPr>
        <sz val="10.5"/>
        <rFont val="Century"/>
        <family val="1"/>
      </rPr>
      <t xml:space="preserve"> </t>
    </r>
    <r>
      <rPr>
        <sz val="10.5"/>
        <rFont val="ＭＳ 明朝"/>
        <family val="1"/>
      </rPr>
      <t>円</t>
    </r>
  </si>
  <si>
    <t>第２号様式（第11条関係）</t>
  </si>
  <si>
    <t>別紙1(1)</t>
  </si>
  <si>
    <t>※当初申請書の内容をそのまま記載し、変更点を見え消し修正又は追加して記載</t>
  </si>
  <si>
    <t>事業区分</t>
  </si>
  <si>
    <t>（３）事業に要する全経費、補助対象経費及び補助金交付申請額（単位：円）</t>
  </si>
  <si>
    <t>事業に要する全経費</t>
  </si>
  <si>
    <t>変更前</t>
  </si>
  <si>
    <t>変更後</t>
  </si>
  <si>
    <t>（４）補助事業の着手及び完了予定日</t>
  </si>
  <si>
    <t>＊（注）組合等の場合は、資金調達先欄に構成企業別の資金額を記載するか、別紙で添付のこと</t>
  </si>
  <si>
    <t>事　業　区　分</t>
  </si>
  <si>
    <t>補助金申請額</t>
  </si>
  <si>
    <t>別紙１(2)</t>
  </si>
  <si>
    <t>事業に要す
る全経費</t>
  </si>
  <si>
    <t>積　算　明　細
（具体的に記載のこと）</t>
  </si>
  <si>
    <t>補助対象
経　　費</t>
  </si>
  <si>
    <t>補助金
申請額</t>
  </si>
  <si>
    <t>記載例を参考に作成してください。</t>
  </si>
  <si>
    <t>旅　　費</t>
  </si>
  <si>
    <t>庁　　費</t>
  </si>
  <si>
    <t>（注）事業区分ごとに作成のこと。</t>
  </si>
  <si>
    <t>補助金額</t>
  </si>
  <si>
    <t>別記</t>
  </si>
  <si>
    <t>第２号様式（第11条関係）</t>
  </si>
  <si>
    <t>別紙１(2)</t>
  </si>
  <si>
    <t>（単位：円）</t>
  </si>
  <si>
    <t>経費区分</t>
  </si>
  <si>
    <t>事業に要す
る全経費</t>
  </si>
  <si>
    <t>積　算　明　細
（具体的に記載のこと）</t>
  </si>
  <si>
    <t>補助対象
経　　費</t>
  </si>
  <si>
    <t>補助金
申請額</t>
  </si>
  <si>
    <t>変更前</t>
  </si>
  <si>
    <t>変更後</t>
  </si>
  <si>
    <t>小　　　　計</t>
  </si>
  <si>
    <t>庁　　費</t>
  </si>
  <si>
    <t>委 託 費</t>
  </si>
  <si>
    <t>合　　計</t>
  </si>
  <si>
    <t>（注）事業区分ごとに作成のこと。</t>
  </si>
  <si>
    <t>販路開拓事業</t>
  </si>
  <si>
    <t>事業区分：販路開拓事業</t>
  </si>
  <si>
    <t>旅　　費</t>
  </si>
  <si>
    <t>〔職員旅費〕</t>
  </si>
  <si>
    <t>　高知⇔東京　宿泊パック4名分</t>
  </si>
  <si>
    <t>　55,000円（3泊4日）×4名＝220,000円</t>
  </si>
  <si>
    <t>　高知⇔上海　航空券2名分</t>
  </si>
  <si>
    <t>　150,000円×2名＝300,000円</t>
  </si>
  <si>
    <t>　上海・宿泊費</t>
  </si>
  <si>
    <t>　8,700円×2名×3泊=52,200円</t>
  </si>
  <si>
    <r>
      <t>①○○○展示会(東京・R3.5.1～5.3)</t>
    </r>
    <r>
      <rPr>
        <b/>
        <sz val="11"/>
        <color indexed="8"/>
        <rFont val="ＭＳ 明朝"/>
        <family val="1"/>
      </rPr>
      <t xml:space="preserve"> ※変更なし</t>
    </r>
  </si>
  <si>
    <r>
      <t>②○○○展示会(上海・R3.5.20～5.22)</t>
    </r>
    <r>
      <rPr>
        <b/>
        <sz val="11"/>
        <color indexed="8"/>
        <rFont val="ＭＳ 明朝"/>
        <family val="1"/>
      </rPr>
      <t xml:space="preserve"> </t>
    </r>
    <r>
      <rPr>
        <b/>
        <sz val="11"/>
        <color indexed="10"/>
        <rFont val="ＭＳ 明朝"/>
        <family val="1"/>
      </rPr>
      <t>※中止</t>
    </r>
  </si>
  <si>
    <r>
      <t xml:space="preserve">②○○○展示会(○○・R3.〇.〇～〇.〇) </t>
    </r>
    <r>
      <rPr>
        <b/>
        <sz val="11"/>
        <color indexed="10"/>
        <rFont val="ＭＳ 明朝"/>
        <family val="1"/>
      </rPr>
      <t>※追加</t>
    </r>
  </si>
  <si>
    <t>　高知⇔○○　航空券2名分</t>
  </si>
  <si>
    <t>　55,000円×2名＝110,000円</t>
  </si>
  <si>
    <t>　○○・宿泊費</t>
  </si>
  <si>
    <t>　10,000円×2名×3泊=60,000円</t>
  </si>
  <si>
    <r>
      <t>　</t>
    </r>
    <r>
      <rPr>
        <sz val="11"/>
        <color indexed="10"/>
        <rFont val="ＭＳ 明朝"/>
        <family val="1"/>
      </rPr>
      <t>※コロナの影響に伴い出展展示会を変更</t>
    </r>
  </si>
  <si>
    <t>①○○○展示会　小間料　330,000円</t>
  </si>
  <si>
    <t>②○○○展示会　小間料　330,000円</t>
  </si>
  <si>
    <t>①○○○展示会　小間装飾料　110,000円</t>
  </si>
  <si>
    <t>②○○○展示会　小間装飾料　110,000円</t>
  </si>
  <si>
    <t>新商品PRパンフレット作成</t>
  </si>
  <si>
    <t>33円×1,000部＝33,000円</t>
  </si>
  <si>
    <t>展示会出展ＤＭ</t>
  </si>
  <si>
    <t>110円×1,000箇所＝110,000円</t>
  </si>
  <si>
    <t>②○○○展示会　小間料　220,000円</t>
  </si>
  <si>
    <t>②○○○展示会　小間装飾料　55,000円</t>
  </si>
  <si>
    <t>〔印刷製本費〕  ※変更なし</t>
  </si>
  <si>
    <t>〔通信運搬費〕　※変更なし</t>
  </si>
  <si>
    <r>
      <t>〔出展小間料〕</t>
    </r>
    <r>
      <rPr>
        <sz val="11"/>
        <color indexed="10"/>
        <rFont val="ＭＳ 明朝"/>
        <family val="1"/>
      </rPr>
      <t>　</t>
    </r>
    <r>
      <rPr>
        <b/>
        <sz val="11"/>
        <color indexed="10"/>
        <rFont val="ＭＳ 明朝"/>
        <family val="1"/>
      </rPr>
      <t>※変更</t>
    </r>
  </si>
  <si>
    <r>
      <t xml:space="preserve">〔小間装飾料〕 </t>
    </r>
    <r>
      <rPr>
        <sz val="11"/>
        <color indexed="10"/>
        <rFont val="ＭＳ 明朝"/>
        <family val="1"/>
      </rPr>
      <t xml:space="preserve"> </t>
    </r>
    <r>
      <rPr>
        <b/>
        <sz val="11"/>
        <color indexed="10"/>
        <rFont val="ＭＳ 明朝"/>
        <family val="1"/>
      </rPr>
      <t>※変更</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</si>
</sst>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ggge&quot;年&quot;m&quot;月&quot;d&quot;日&quot;;@"/>
    <numFmt numFmtId="179" formatCode="0_ &quot;円&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2">
    <font>
      <sz val="11"/>
      <name val="ＭＳ Ｐゴシック"/>
      <family val="3"/>
    </font>
    <font>
      <sz val="11"/>
      <color indexed="8"/>
      <name val="ＭＳ Ｐゴシック"/>
      <family val="3"/>
    </font>
    <font>
      <sz val="11"/>
      <name val="ＭＳ 明朝"/>
      <family val="1"/>
    </font>
    <font>
      <sz val="8"/>
      <name val="ＭＳ 明朝"/>
      <family val="1"/>
    </font>
    <font>
      <sz val="10.5"/>
      <name val="ＭＳ 明朝"/>
      <family val="1"/>
    </font>
    <font>
      <sz val="10.5"/>
      <name val="Century"/>
      <family val="1"/>
    </font>
    <font>
      <sz val="10"/>
      <name val="ＭＳ 明朝"/>
      <family val="1"/>
    </font>
    <font>
      <sz val="11"/>
      <name val="ＭＳ Ｐ明朝"/>
      <family val="1"/>
    </font>
    <font>
      <b/>
      <sz val="11"/>
      <name val="ＭＳ 明朝"/>
      <family val="1"/>
    </font>
    <font>
      <sz val="11"/>
      <color indexed="10"/>
      <name val="ＭＳ 明朝"/>
      <family val="1"/>
    </font>
    <font>
      <sz val="9"/>
      <name val="ＭＳ 明朝"/>
      <family val="1"/>
    </font>
    <font>
      <sz val="14"/>
      <name val="ＭＳ Ｐ明朝"/>
      <family val="1"/>
    </font>
    <font>
      <sz val="10"/>
      <name val="ＭＳ Ｐ明朝"/>
      <family val="1"/>
    </font>
    <font>
      <u val="single"/>
      <sz val="11"/>
      <color indexed="36"/>
      <name val="ＭＳ Ｐゴシック"/>
      <family val="3"/>
    </font>
    <font>
      <u val="single"/>
      <sz val="11"/>
      <color indexed="12"/>
      <name val="ＭＳ Ｐゴシック"/>
      <family val="3"/>
    </font>
    <font>
      <sz val="6"/>
      <name val="ＭＳ Ｐゴシック"/>
      <family val="3"/>
    </font>
    <font>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1"/>
      <color indexed="8"/>
      <name val="ＭＳ 明朝"/>
      <family val="1"/>
    </font>
    <font>
      <strike/>
      <sz val="11"/>
      <color indexed="8"/>
      <name val="ＭＳ 明朝"/>
      <family val="1"/>
    </font>
    <font>
      <strike/>
      <sz val="11"/>
      <name val="ＭＳ 明朝"/>
      <family val="1"/>
    </font>
    <font>
      <b/>
      <sz val="11"/>
      <color indexed="10"/>
      <name val="ＭＳ 明朝"/>
      <family val="1"/>
    </font>
    <font>
      <u val="single"/>
      <sz val="11"/>
      <color indexed="10"/>
      <name val="ＭＳ 明朝"/>
      <family val="1"/>
    </font>
    <font>
      <b/>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trike/>
      <sz val="11"/>
      <color theme="1"/>
      <name val="ＭＳ 明朝"/>
      <family val="1"/>
    </font>
    <font>
      <u val="single"/>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thin"/>
      <bottom style="dotted"/>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color indexed="63"/>
      </left>
      <right style="thin"/>
      <top>
        <color indexed="63"/>
      </top>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thin"/>
      <bottom style="dotted"/>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dashed"/>
      <bottom style="dashed"/>
    </border>
    <border>
      <left style="thin"/>
      <right style="thin"/>
      <top style="dotted"/>
      <bottom style="dashed"/>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thin"/>
      <top style="dashed"/>
      <bottom>
        <color indexed="63"/>
      </bottom>
    </border>
  </borders>
  <cellStyleXfs count="64">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40" fontId="0" fillId="0" borderId="0" applyFont="0" applyFill="0" applyBorder="0" applyAlignment="0" applyProtection="0"/>
    <xf numFmtId="177" fontId="49"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8" fontId="0" fillId="0" borderId="0" applyFont="0" applyFill="0" applyBorder="0" applyAlignment="0" applyProtection="0"/>
    <xf numFmtId="176" fontId="49" fillId="0" borderId="0" applyFont="0" applyFill="0" applyBorder="0" applyAlignment="0" applyProtection="0"/>
    <xf numFmtId="0" fontId="56" fillId="31" borderId="4" applyNumberFormat="0" applyAlignment="0" applyProtection="0"/>
    <xf numFmtId="0" fontId="13" fillId="0" borderId="0" applyNumberFormat="0" applyFill="0" applyBorder="0" applyAlignment="0" applyProtection="0"/>
    <xf numFmtId="0" fontId="57" fillId="32" borderId="0" applyNumberFormat="0" applyBorder="0" applyAlignment="0" applyProtection="0"/>
  </cellStyleXfs>
  <cellXfs count="28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distributed" wrapText="1"/>
    </xf>
    <xf numFmtId="38" fontId="2" fillId="0" borderId="0" xfId="49" applyNumberFormat="1" applyFont="1" applyAlignment="1">
      <alignment horizontal="right" vertical="center"/>
    </xf>
    <xf numFmtId="178" fontId="2" fillId="0" borderId="0" xfId="0" applyNumberFormat="1" applyFont="1" applyAlignment="1">
      <alignment horizontal="right" vertical="center"/>
    </xf>
    <xf numFmtId="0" fontId="4" fillId="0" borderId="0" xfId="0" applyFont="1" applyBorder="1" applyAlignment="1">
      <alignment vertical="center" wrapText="1"/>
    </xf>
    <xf numFmtId="0" fontId="0" fillId="0" borderId="0" xfId="0" applyBorder="1" applyAlignment="1">
      <alignment vertical="center" wrapText="1"/>
    </xf>
    <xf numFmtId="179" fontId="4"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justify" vertical="center" wrapText="1"/>
    </xf>
    <xf numFmtId="0" fontId="6" fillId="0" borderId="0"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horizontal="center" vertical="center"/>
    </xf>
    <xf numFmtId="0" fontId="6" fillId="0" borderId="0" xfId="0" applyNumberFormat="1" applyFont="1" applyBorder="1" applyAlignment="1">
      <alignment horizontal="right" vertical="center"/>
    </xf>
    <xf numFmtId="0" fontId="7" fillId="0" borderId="0" xfId="0" applyFont="1" applyAlignment="1">
      <alignment vertical="center"/>
    </xf>
    <xf numFmtId="38" fontId="2" fillId="0" borderId="10" xfId="51" applyFont="1" applyBorder="1" applyAlignment="1">
      <alignment horizontal="center" vertical="center"/>
    </xf>
    <xf numFmtId="38" fontId="2" fillId="0" borderId="11" xfId="51" applyFont="1" applyBorder="1" applyAlignment="1">
      <alignment horizontal="center" vertical="center"/>
    </xf>
    <xf numFmtId="38" fontId="2" fillId="7" borderId="11" xfId="51" applyFont="1" applyFill="1" applyBorder="1" applyAlignment="1">
      <alignment horizontal="center" vertical="center"/>
    </xf>
    <xf numFmtId="38" fontId="2" fillId="7" borderId="10" xfId="51" applyFont="1" applyFill="1" applyBorder="1" applyAlignment="1">
      <alignment horizontal="center" vertical="center"/>
    </xf>
    <xf numFmtId="38" fontId="2" fillId="0" borderId="12" xfId="51" applyFont="1" applyBorder="1" applyAlignment="1">
      <alignment vertical="center"/>
    </xf>
    <xf numFmtId="38" fontId="2" fillId="7" borderId="12" xfId="51" applyFont="1" applyFill="1" applyBorder="1" applyAlignment="1">
      <alignment vertical="center"/>
    </xf>
    <xf numFmtId="38" fontId="2" fillId="7" borderId="13" xfId="51" applyFont="1" applyFill="1" applyBorder="1" applyAlignment="1">
      <alignment vertical="center"/>
    </xf>
    <xf numFmtId="38" fontId="2" fillId="0" borderId="14" xfId="51" applyFont="1" applyBorder="1" applyAlignment="1">
      <alignment vertical="center"/>
    </xf>
    <xf numFmtId="38" fontId="2" fillId="7" borderId="14" xfId="51" applyFont="1" applyFill="1" applyBorder="1" applyAlignment="1">
      <alignment vertical="center"/>
    </xf>
    <xf numFmtId="38" fontId="2" fillId="0" borderId="15" xfId="51" applyFont="1" applyBorder="1" applyAlignment="1">
      <alignment vertical="center"/>
    </xf>
    <xf numFmtId="38" fontId="2" fillId="7" borderId="15" xfId="51" applyFont="1" applyFill="1" applyBorder="1" applyAlignment="1">
      <alignment vertical="center"/>
    </xf>
    <xf numFmtId="38" fontId="8" fillId="0" borderId="10" xfId="51" applyFont="1" applyBorder="1" applyAlignment="1">
      <alignment vertical="center"/>
    </xf>
    <xf numFmtId="38" fontId="2" fillId="0" borderId="13" xfId="51" applyFont="1" applyBorder="1" applyAlignment="1">
      <alignment vertical="center"/>
    </xf>
    <xf numFmtId="38" fontId="2" fillId="0" borderId="16" xfId="51" applyFont="1" applyBorder="1" applyAlignment="1">
      <alignment vertical="center"/>
    </xf>
    <xf numFmtId="38" fontId="2" fillId="7" borderId="16" xfId="51" applyFont="1" applyFill="1" applyBorder="1" applyAlignment="1">
      <alignment vertical="center"/>
    </xf>
    <xf numFmtId="38" fontId="8" fillId="0" borderId="15" xfId="51" applyFont="1" applyBorder="1" applyAlignment="1">
      <alignment vertical="center"/>
    </xf>
    <xf numFmtId="38" fontId="8" fillId="7" borderId="15" xfId="51" applyFont="1" applyFill="1" applyBorder="1" applyAlignment="1">
      <alignment vertical="center"/>
    </xf>
    <xf numFmtId="49" fontId="2" fillId="0" borderId="15" xfId="51" applyNumberFormat="1" applyFont="1" applyBorder="1" applyAlignment="1">
      <alignment vertical="center"/>
    </xf>
    <xf numFmtId="38" fontId="8" fillId="7" borderId="10" xfId="51" applyFont="1" applyFill="1" applyBorder="1" applyAlignment="1">
      <alignment vertical="center"/>
    </xf>
    <xf numFmtId="0" fontId="9" fillId="0" borderId="0" xfId="0" applyNumberFormat="1" applyFont="1" applyBorder="1" applyAlignment="1">
      <alignment vertical="center"/>
    </xf>
    <xf numFmtId="38" fontId="2" fillId="0" borderId="13" xfId="51" applyFont="1" applyBorder="1" applyAlignment="1">
      <alignment horizontal="right" vertical="center"/>
    </xf>
    <xf numFmtId="38" fontId="2" fillId="7" borderId="17" xfId="51" applyFont="1" applyFill="1" applyBorder="1" applyAlignment="1">
      <alignment horizontal="right" vertical="center"/>
    </xf>
    <xf numFmtId="38" fontId="2" fillId="0" borderId="14" xfId="51" applyFont="1" applyBorder="1" applyAlignment="1">
      <alignment horizontal="right" vertical="center"/>
    </xf>
    <xf numFmtId="38" fontId="2" fillId="7" borderId="18" xfId="51" applyFont="1" applyFill="1" applyBorder="1" applyAlignment="1">
      <alignment horizontal="right" vertical="center"/>
    </xf>
    <xf numFmtId="38" fontId="2" fillId="0" borderId="15" xfId="51" applyFont="1" applyBorder="1" applyAlignment="1">
      <alignment horizontal="right" vertical="center"/>
    </xf>
    <xf numFmtId="38" fontId="2" fillId="7" borderId="19" xfId="51" applyFont="1" applyFill="1" applyBorder="1" applyAlignment="1">
      <alignment horizontal="right" vertical="center"/>
    </xf>
    <xf numFmtId="38" fontId="8" fillId="0" borderId="10" xfId="51" applyFont="1" applyBorder="1" applyAlignment="1">
      <alignment horizontal="right" vertical="center"/>
    </xf>
    <xf numFmtId="38" fontId="2" fillId="0" borderId="16" xfId="51" applyFont="1" applyBorder="1" applyAlignment="1">
      <alignment horizontal="right" vertical="center"/>
    </xf>
    <xf numFmtId="38" fontId="2" fillId="7" borderId="20" xfId="51" applyFont="1" applyFill="1" applyBorder="1" applyAlignment="1">
      <alignment horizontal="right" vertical="center"/>
    </xf>
    <xf numFmtId="38" fontId="2" fillId="0" borderId="12" xfId="51" applyFont="1" applyBorder="1" applyAlignment="1">
      <alignment horizontal="right" vertical="center"/>
    </xf>
    <xf numFmtId="38" fontId="2" fillId="7" borderId="21" xfId="51" applyFont="1" applyFill="1" applyBorder="1" applyAlignment="1">
      <alignment horizontal="right" vertical="center"/>
    </xf>
    <xf numFmtId="38" fontId="8" fillId="7" borderId="22" xfId="51" applyFont="1" applyFill="1" applyBorder="1" applyAlignment="1">
      <alignment horizontal="right" vertical="center"/>
    </xf>
    <xf numFmtId="0" fontId="6" fillId="0" borderId="23" xfId="0" applyNumberFormat="1" applyFont="1" applyBorder="1" applyAlignment="1">
      <alignment vertical="center"/>
    </xf>
    <xf numFmtId="0" fontId="6" fillId="0" borderId="23" xfId="0" applyNumberFormat="1" applyFont="1" applyBorder="1" applyAlignment="1">
      <alignment vertical="center" wrapText="1"/>
    </xf>
    <xf numFmtId="0" fontId="6" fillId="0" borderId="0" xfId="0" applyNumberFormat="1" applyFont="1" applyBorder="1" applyAlignment="1">
      <alignment horizontal="center" vertical="center"/>
    </xf>
    <xf numFmtId="38" fontId="6" fillId="0" borderId="0" xfId="51" applyFont="1" applyBorder="1" applyAlignment="1">
      <alignment vertical="center"/>
    </xf>
    <xf numFmtId="0" fontId="6" fillId="0" borderId="24" xfId="0" applyNumberFormat="1"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0" xfId="0" applyFont="1" applyBorder="1" applyAlignment="1">
      <alignment vertical="center"/>
    </xf>
    <xf numFmtId="0" fontId="7" fillId="0" borderId="30" xfId="0" applyFont="1" applyBorder="1" applyAlignment="1">
      <alignment vertical="center"/>
    </xf>
    <xf numFmtId="0" fontId="7" fillId="0" borderId="24" xfId="0" applyFont="1" applyBorder="1" applyAlignment="1">
      <alignment vertical="center"/>
    </xf>
    <xf numFmtId="0" fontId="7" fillId="0" borderId="23" xfId="0" applyFont="1" applyBorder="1" applyAlignment="1">
      <alignment vertical="center"/>
    </xf>
    <xf numFmtId="38" fontId="7" fillId="0" borderId="24" xfId="51" applyFont="1" applyBorder="1" applyAlignment="1">
      <alignment horizontal="right" vertical="center"/>
    </xf>
    <xf numFmtId="49" fontId="7" fillId="0" borderId="24" xfId="0" applyNumberFormat="1" applyFont="1" applyBorder="1" applyAlignment="1">
      <alignment vertical="center"/>
    </xf>
    <xf numFmtId="0" fontId="7" fillId="0" borderId="24" xfId="0" applyFont="1" applyBorder="1" applyAlignment="1">
      <alignment horizontal="right" vertical="center"/>
    </xf>
    <xf numFmtId="0" fontId="7" fillId="0" borderId="31" xfId="0" applyFont="1" applyBorder="1" applyAlignment="1">
      <alignment vertical="center"/>
    </xf>
    <xf numFmtId="0" fontId="2" fillId="0" borderId="0" xfId="0" applyFont="1" applyAlignment="1" quotePrefix="1">
      <alignment vertical="center"/>
    </xf>
    <xf numFmtId="38" fontId="8" fillId="7" borderId="10" xfId="51" applyFont="1" applyFill="1" applyBorder="1" applyAlignment="1">
      <alignment horizontal="right" vertical="center"/>
    </xf>
    <xf numFmtId="0" fontId="16" fillId="0" borderId="24" xfId="0" applyNumberFormat="1" applyFont="1" applyBorder="1" applyAlignment="1">
      <alignment/>
    </xf>
    <xf numFmtId="0" fontId="16" fillId="0" borderId="0" xfId="0" applyNumberFormat="1" applyFont="1" applyBorder="1" applyAlignment="1">
      <alignment/>
    </xf>
    <xf numFmtId="0" fontId="6" fillId="0" borderId="0" xfId="0" applyFont="1" applyAlignment="1">
      <alignment vertical="center"/>
    </xf>
    <xf numFmtId="0" fontId="58" fillId="0" borderId="24" xfId="0" applyFont="1" applyBorder="1" applyAlignment="1">
      <alignment/>
    </xf>
    <xf numFmtId="0" fontId="2"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9" fillId="0" borderId="0" xfId="0" applyFont="1" applyAlignment="1">
      <alignment vertical="center"/>
    </xf>
    <xf numFmtId="38" fontId="58" fillId="0" borderId="11" xfId="51" applyFont="1" applyBorder="1" applyAlignment="1">
      <alignment vertical="center"/>
    </xf>
    <xf numFmtId="38" fontId="58" fillId="0" borderId="32" xfId="51" applyFont="1" applyBorder="1" applyAlignment="1">
      <alignment vertical="center"/>
    </xf>
    <xf numFmtId="38" fontId="58" fillId="0" borderId="32" xfId="51" applyFont="1" applyBorder="1" applyAlignment="1">
      <alignment vertical="center" shrinkToFit="1"/>
    </xf>
    <xf numFmtId="38" fontId="2" fillId="0" borderId="11" xfId="51" applyFont="1" applyBorder="1" applyAlignment="1">
      <alignment vertical="center"/>
    </xf>
    <xf numFmtId="38" fontId="58" fillId="0" borderId="33" xfId="51" applyFont="1" applyBorder="1" applyAlignment="1">
      <alignment vertical="center"/>
    </xf>
    <xf numFmtId="38" fontId="8" fillId="0" borderId="15" xfId="51" applyFont="1" applyBorder="1" applyAlignment="1">
      <alignment horizontal="right" vertical="center"/>
    </xf>
    <xf numFmtId="38" fontId="8" fillId="7" borderId="19" xfId="51" applyFont="1" applyFill="1" applyBorder="1" applyAlignment="1">
      <alignment horizontal="right" vertical="center"/>
    </xf>
    <xf numFmtId="38" fontId="59" fillId="0" borderId="32" xfId="51" applyFont="1" applyBorder="1" applyAlignment="1">
      <alignment vertical="center"/>
    </xf>
    <xf numFmtId="38" fontId="59" fillId="0" borderId="14" xfId="51"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justify" vertical="center" wrapText="1"/>
    </xf>
    <xf numFmtId="0" fontId="11" fillId="0" borderId="0" xfId="0" applyFont="1" applyAlignment="1">
      <alignment horizontal="center" vertical="center"/>
    </xf>
    <xf numFmtId="0" fontId="12" fillId="0" borderId="30" xfId="0" applyFont="1" applyBorder="1" applyAlignment="1">
      <alignment horizontal="distributed" vertical="center"/>
    </xf>
    <xf numFmtId="49" fontId="7" fillId="0" borderId="30" xfId="0" applyNumberFormat="1" applyFont="1" applyBorder="1" applyAlignment="1">
      <alignment horizontal="center" vertical="center"/>
    </xf>
    <xf numFmtId="0" fontId="7" fillId="0" borderId="30" xfId="0" applyFont="1" applyBorder="1" applyAlignment="1">
      <alignment horizontal="left" vertical="center"/>
    </xf>
    <xf numFmtId="0" fontId="7" fillId="0" borderId="22" xfId="0" applyFont="1" applyBorder="1" applyAlignment="1">
      <alignment horizontal="left" vertical="center"/>
    </xf>
    <xf numFmtId="0" fontId="7" fillId="0" borderId="26" xfId="0" applyFont="1" applyBorder="1" applyAlignment="1">
      <alignment horizontal="left" vertical="center"/>
    </xf>
    <xf numFmtId="0" fontId="7" fillId="0" borderId="0" xfId="0" applyFont="1" applyAlignment="1">
      <alignment vertical="center"/>
    </xf>
    <xf numFmtId="0" fontId="7" fillId="0" borderId="26" xfId="0" applyFont="1" applyBorder="1" applyAlignment="1">
      <alignment vertical="center"/>
    </xf>
    <xf numFmtId="0" fontId="7" fillId="0" borderId="30"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horizontal="center" vertical="center"/>
    </xf>
    <xf numFmtId="0" fontId="12" fillId="0" borderId="10" xfId="0" applyFont="1" applyBorder="1" applyAlignment="1">
      <alignment horizontal="center" vertical="center"/>
    </xf>
    <xf numFmtId="0" fontId="12" fillId="7" borderId="10" xfId="0" applyFont="1" applyFill="1" applyBorder="1" applyAlignment="1">
      <alignment horizontal="center" vertical="center"/>
    </xf>
    <xf numFmtId="0" fontId="7" fillId="0" borderId="25" xfId="0" applyFont="1" applyBorder="1" applyAlignment="1">
      <alignment vertical="center"/>
    </xf>
    <xf numFmtId="0" fontId="7" fillId="0" borderId="28" xfId="0" applyFont="1" applyBorder="1" applyAlignment="1">
      <alignment vertical="center"/>
    </xf>
    <xf numFmtId="0" fontId="7" fillId="0" borderId="34" xfId="0" applyFont="1" applyBorder="1" applyAlignment="1">
      <alignment vertical="center"/>
    </xf>
    <xf numFmtId="0" fontId="7" fillId="0" borderId="29"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7" fillId="0" borderId="25" xfId="0" applyFont="1" applyBorder="1" applyAlignment="1">
      <alignment vertical="center" wrapText="1"/>
    </xf>
    <xf numFmtId="0" fontId="7" fillId="0" borderId="28" xfId="0" applyFont="1" applyBorder="1" applyAlignment="1">
      <alignment wrapText="1"/>
    </xf>
    <xf numFmtId="0" fontId="7" fillId="0" borderId="34" xfId="0" applyFont="1" applyBorder="1" applyAlignment="1">
      <alignment wrapText="1"/>
    </xf>
    <xf numFmtId="0" fontId="7" fillId="0" borderId="29" xfId="0" applyFont="1" applyBorder="1" applyAlignment="1">
      <alignment vertical="center" wrapText="1"/>
    </xf>
    <xf numFmtId="0" fontId="7" fillId="0" borderId="0" xfId="0" applyFont="1" applyBorder="1" applyAlignment="1">
      <alignment wrapText="1"/>
    </xf>
    <xf numFmtId="0" fontId="7" fillId="0" borderId="23" xfId="0" applyFont="1" applyBorder="1" applyAlignment="1">
      <alignment wrapText="1"/>
    </xf>
    <xf numFmtId="0" fontId="7" fillId="0" borderId="27" xfId="0" applyFont="1" applyBorder="1" applyAlignment="1">
      <alignment wrapText="1"/>
    </xf>
    <xf numFmtId="0" fontId="7" fillId="0" borderId="24" xfId="0" applyFont="1" applyBorder="1" applyAlignment="1">
      <alignment wrapText="1"/>
    </xf>
    <xf numFmtId="0" fontId="7" fillId="0" borderId="31" xfId="0" applyFont="1" applyBorder="1" applyAlignment="1">
      <alignment wrapText="1"/>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xf>
    <xf numFmtId="0" fontId="7" fillId="0" borderId="34" xfId="0" applyFont="1" applyBorder="1" applyAlignment="1">
      <alignment/>
    </xf>
    <xf numFmtId="0" fontId="7" fillId="0" borderId="27" xfId="0" applyFont="1" applyBorder="1" applyAlignment="1">
      <alignment/>
    </xf>
    <xf numFmtId="0" fontId="7" fillId="0" borderId="24" xfId="0" applyFont="1" applyBorder="1" applyAlignment="1">
      <alignment/>
    </xf>
    <xf numFmtId="0" fontId="7" fillId="0" borderId="31" xfId="0" applyFont="1" applyBorder="1" applyAlignment="1">
      <alignment/>
    </xf>
    <xf numFmtId="38" fontId="12" fillId="0" borderId="10" xfId="51" applyFont="1" applyBorder="1" applyAlignment="1">
      <alignment horizontal="right" vertical="center"/>
    </xf>
    <xf numFmtId="38" fontId="12" fillId="7" borderId="10" xfId="51" applyFont="1" applyFill="1" applyBorder="1" applyAlignment="1">
      <alignment horizontal="right"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2" fillId="0" borderId="34" xfId="0" applyFont="1" applyBorder="1" applyAlignment="1">
      <alignment horizontal="center" vertical="center"/>
    </xf>
    <xf numFmtId="0" fontId="12" fillId="0" borderId="27" xfId="0" applyFont="1" applyBorder="1" applyAlignment="1">
      <alignment horizontal="center" vertical="center"/>
    </xf>
    <xf numFmtId="0" fontId="12" fillId="0" borderId="24" xfId="0" applyFont="1" applyBorder="1" applyAlignment="1">
      <alignment horizontal="center" vertical="center"/>
    </xf>
    <xf numFmtId="0" fontId="12" fillId="0" borderId="31" xfId="0" applyFont="1" applyBorder="1" applyAlignment="1">
      <alignment horizontal="center" vertical="center"/>
    </xf>
    <xf numFmtId="0" fontId="7" fillId="0" borderId="25" xfId="0" applyFont="1" applyBorder="1" applyAlignment="1">
      <alignment horizontal="left" vertical="center" wrapText="1"/>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0" xfId="0" applyFont="1" applyBorder="1" applyAlignment="1">
      <alignment horizontal="distributed" vertical="center"/>
    </xf>
    <xf numFmtId="0" fontId="7" fillId="0" borderId="35" xfId="0" applyFont="1" applyBorder="1" applyAlignment="1">
      <alignment horizontal="distributed" vertical="center"/>
    </xf>
    <xf numFmtId="0" fontId="7" fillId="0" borderId="36" xfId="0" applyFont="1" applyBorder="1" applyAlignment="1">
      <alignment horizontal="distributed" vertical="center"/>
    </xf>
    <xf numFmtId="0" fontId="7" fillId="0" borderId="28"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27" xfId="0" applyFont="1" applyBorder="1" applyAlignment="1">
      <alignment horizontal="distributed" vertical="center"/>
    </xf>
    <xf numFmtId="0" fontId="7" fillId="0" borderId="24" xfId="0" applyFont="1" applyBorder="1" applyAlignment="1">
      <alignment horizontal="distributed" vertical="center"/>
    </xf>
    <xf numFmtId="0" fontId="7" fillId="0" borderId="36" xfId="0" applyFont="1" applyBorder="1" applyAlignment="1">
      <alignment horizontal="center" vertical="center"/>
    </xf>
    <xf numFmtId="49" fontId="7" fillId="0" borderId="0" xfId="0" applyNumberFormat="1" applyFont="1" applyBorder="1" applyAlignment="1">
      <alignment vertical="center" wrapText="1"/>
    </xf>
    <xf numFmtId="49" fontId="7" fillId="0" borderId="0" xfId="0" applyNumberFormat="1" applyFont="1" applyBorder="1" applyAlignment="1">
      <alignment vertical="center"/>
    </xf>
    <xf numFmtId="49" fontId="7" fillId="0" borderId="23" xfId="0" applyNumberFormat="1" applyFont="1" applyBorder="1" applyAlignment="1">
      <alignment vertical="center"/>
    </xf>
    <xf numFmtId="49" fontId="7" fillId="0" borderId="24" xfId="0" applyNumberFormat="1" applyFont="1" applyBorder="1" applyAlignment="1">
      <alignment vertical="center"/>
    </xf>
    <xf numFmtId="49" fontId="7" fillId="0" borderId="31" xfId="0" applyNumberFormat="1" applyFont="1" applyBorder="1" applyAlignment="1">
      <alignment vertical="center"/>
    </xf>
    <xf numFmtId="38" fontId="7" fillId="0" borderId="0" xfId="0" applyNumberFormat="1" applyFont="1" applyBorder="1" applyAlignment="1">
      <alignment horizontal="center" vertical="center"/>
    </xf>
    <xf numFmtId="38" fontId="7" fillId="0" borderId="0" xfId="51" applyFont="1" applyBorder="1" applyAlignment="1">
      <alignment horizontal="center" vertical="center"/>
    </xf>
    <xf numFmtId="0" fontId="6" fillId="0" borderId="29" xfId="0" applyNumberFormat="1" applyFont="1" applyBorder="1" applyAlignment="1">
      <alignment vertical="center"/>
    </xf>
    <xf numFmtId="0" fontId="6" fillId="0" borderId="0" xfId="0" applyNumberFormat="1" applyFont="1" applyBorder="1" applyAlignment="1">
      <alignment vertical="center"/>
    </xf>
    <xf numFmtId="0" fontId="6" fillId="0" borderId="23" xfId="0" applyNumberFormat="1" applyFont="1" applyBorder="1" applyAlignment="1">
      <alignment vertical="center"/>
    </xf>
    <xf numFmtId="0" fontId="6" fillId="0" borderId="10" xfId="0" applyNumberFormat="1" applyFont="1" applyBorder="1" applyAlignment="1">
      <alignment horizontal="center" vertical="center"/>
    </xf>
    <xf numFmtId="0" fontId="6" fillId="7" borderId="10" xfId="0" applyNumberFormat="1" applyFont="1" applyFill="1" applyBorder="1" applyAlignment="1">
      <alignment horizontal="center" vertical="center"/>
    </xf>
    <xf numFmtId="38" fontId="6" fillId="7" borderId="29" xfId="51" applyFont="1" applyFill="1" applyBorder="1" applyAlignment="1">
      <alignment vertical="center"/>
    </xf>
    <xf numFmtId="38" fontId="6" fillId="7" borderId="0" xfId="51" applyFont="1" applyFill="1" applyBorder="1" applyAlignment="1">
      <alignment vertical="center"/>
    </xf>
    <xf numFmtId="38" fontId="6" fillId="7" borderId="23" xfId="51" applyFont="1" applyFill="1" applyBorder="1" applyAlignment="1">
      <alignment vertical="center"/>
    </xf>
    <xf numFmtId="0" fontId="6" fillId="0" borderId="0" xfId="0" applyNumberFormat="1" applyFont="1" applyBorder="1" applyAlignment="1">
      <alignment horizontal="distributed" vertical="center"/>
    </xf>
    <xf numFmtId="38" fontId="6" fillId="0" borderId="29" xfId="51" applyFont="1" applyBorder="1" applyAlignment="1">
      <alignment vertical="center"/>
    </xf>
    <xf numFmtId="38" fontId="6" fillId="0" borderId="0" xfId="51" applyFont="1" applyBorder="1" applyAlignment="1">
      <alignment vertical="center"/>
    </xf>
    <xf numFmtId="0" fontId="6" fillId="0" borderId="26"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7" borderId="26" xfId="0" applyNumberFormat="1" applyFont="1" applyFill="1" applyBorder="1" applyAlignment="1">
      <alignment horizontal="center" vertical="center"/>
    </xf>
    <xf numFmtId="0" fontId="6" fillId="7" borderId="30" xfId="0" applyNumberFormat="1" applyFont="1" applyFill="1" applyBorder="1" applyAlignment="1">
      <alignment horizontal="center" vertical="center"/>
    </xf>
    <xf numFmtId="0" fontId="6" fillId="7" borderId="22" xfId="0" applyNumberFormat="1" applyFont="1" applyFill="1" applyBorder="1" applyAlignment="1">
      <alignment horizontal="center" vertical="center"/>
    </xf>
    <xf numFmtId="0" fontId="6" fillId="0" borderId="28" xfId="0" applyNumberFormat="1" applyFont="1" applyBorder="1" applyAlignment="1">
      <alignment horizontal="distributed" vertical="center"/>
    </xf>
    <xf numFmtId="38" fontId="6" fillId="0" borderId="25" xfId="51" applyFont="1" applyBorder="1" applyAlignment="1">
      <alignment vertical="center"/>
    </xf>
    <xf numFmtId="38" fontId="6" fillId="0" borderId="28" xfId="51" applyFont="1" applyBorder="1" applyAlignment="1">
      <alignment vertical="center"/>
    </xf>
    <xf numFmtId="38" fontId="6" fillId="7" borderId="25" xfId="51" applyFont="1" applyFill="1" applyBorder="1" applyAlignment="1">
      <alignment vertical="center"/>
    </xf>
    <xf numFmtId="38" fontId="6" fillId="7" borderId="28" xfId="51" applyFont="1" applyFill="1" applyBorder="1" applyAlignment="1">
      <alignment vertical="center"/>
    </xf>
    <xf numFmtId="38" fontId="6" fillId="7" borderId="34" xfId="51" applyFont="1" applyFill="1" applyBorder="1" applyAlignment="1">
      <alignment vertical="center"/>
    </xf>
    <xf numFmtId="38" fontId="10" fillId="7" borderId="29" xfId="51" applyFont="1" applyFill="1" applyBorder="1" applyAlignment="1">
      <alignment vertical="center"/>
    </xf>
    <xf numFmtId="38" fontId="10" fillId="7" borderId="0" xfId="51" applyFont="1" applyFill="1" applyBorder="1" applyAlignment="1">
      <alignment vertical="center"/>
    </xf>
    <xf numFmtId="38" fontId="10" fillId="7" borderId="23" xfId="51" applyFont="1" applyFill="1" applyBorder="1" applyAlignment="1">
      <alignment vertical="center"/>
    </xf>
    <xf numFmtId="38" fontId="10" fillId="0" borderId="29" xfId="51" applyFont="1" applyBorder="1" applyAlignment="1">
      <alignment vertical="center"/>
    </xf>
    <xf numFmtId="38" fontId="10" fillId="0" borderId="0" xfId="51" applyFont="1" applyBorder="1" applyAlignment="1">
      <alignment vertical="center"/>
    </xf>
    <xf numFmtId="0" fontId="6" fillId="0" borderId="10" xfId="0" applyNumberFormat="1" applyFont="1" applyBorder="1" applyAlignment="1">
      <alignment horizontal="center" vertical="center" wrapText="1"/>
    </xf>
    <xf numFmtId="0" fontId="6" fillId="0" borderId="2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23" xfId="0" applyNumberFormat="1" applyFont="1" applyBorder="1" applyAlignment="1">
      <alignment horizontal="center" vertical="center"/>
    </xf>
    <xf numFmtId="38" fontId="6" fillId="0" borderId="27" xfId="51" applyFont="1" applyBorder="1" applyAlignment="1">
      <alignment vertical="center"/>
    </xf>
    <xf numFmtId="38" fontId="6" fillId="0" borderId="24" xfId="51" applyFont="1" applyBorder="1" applyAlignment="1">
      <alignment vertical="center"/>
    </xf>
    <xf numFmtId="38" fontId="6" fillId="7" borderId="27" xfId="51" applyFont="1" applyFill="1" applyBorder="1" applyAlignment="1">
      <alignment vertical="center"/>
    </xf>
    <xf numFmtId="38" fontId="6" fillId="7" borderId="24" xfId="51" applyFont="1" applyFill="1" applyBorder="1" applyAlignment="1">
      <alignment vertical="center"/>
    </xf>
    <xf numFmtId="38" fontId="6" fillId="7" borderId="31" xfId="51" applyFont="1" applyFill="1" applyBorder="1" applyAlignment="1">
      <alignment vertical="center"/>
    </xf>
    <xf numFmtId="0" fontId="6" fillId="0" borderId="25" xfId="0" applyNumberFormat="1" applyFont="1" applyBorder="1" applyAlignment="1">
      <alignment vertical="center"/>
    </xf>
    <xf numFmtId="0" fontId="6" fillId="0" borderId="28" xfId="0" applyNumberFormat="1" applyFont="1" applyBorder="1" applyAlignment="1">
      <alignment vertical="center"/>
    </xf>
    <xf numFmtId="0" fontId="6" fillId="0" borderId="34" xfId="0" applyNumberFormat="1" applyFont="1" applyBorder="1" applyAlignment="1">
      <alignment vertical="center"/>
    </xf>
    <xf numFmtId="0" fontId="6" fillId="0" borderId="10" xfId="0" applyNumberFormat="1" applyFont="1" applyBorder="1" applyAlignment="1">
      <alignment vertical="center"/>
    </xf>
    <xf numFmtId="0" fontId="10" fillId="0" borderId="25" xfId="0" applyNumberFormat="1" applyFont="1" applyBorder="1" applyAlignment="1">
      <alignment horizontal="left" vertical="center" wrapText="1"/>
    </xf>
    <xf numFmtId="0" fontId="10" fillId="0" borderId="28" xfId="0" applyNumberFormat="1" applyFont="1" applyBorder="1" applyAlignment="1">
      <alignment horizontal="left" vertical="center" wrapText="1"/>
    </xf>
    <xf numFmtId="0" fontId="10" fillId="0" borderId="34" xfId="0" applyNumberFormat="1" applyFont="1" applyBorder="1" applyAlignment="1">
      <alignment horizontal="left" vertical="center" wrapText="1"/>
    </xf>
    <xf numFmtId="0" fontId="10" fillId="0" borderId="29"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0" fillId="0" borderId="23" xfId="0" applyNumberFormat="1" applyFont="1" applyBorder="1" applyAlignment="1">
      <alignment horizontal="left" vertical="center" wrapText="1"/>
    </xf>
    <xf numFmtId="0" fontId="2" fillId="0" borderId="0" xfId="0" applyNumberFormat="1" applyFont="1" applyBorder="1" applyAlignment="1">
      <alignment vertical="center"/>
    </xf>
    <xf numFmtId="0" fontId="6" fillId="0" borderId="31" xfId="0" applyNumberFormat="1" applyFont="1" applyBorder="1" applyAlignment="1">
      <alignment horizontal="center" vertical="center"/>
    </xf>
    <xf numFmtId="38" fontId="10" fillId="0" borderId="25" xfId="51" applyFont="1" applyBorder="1" applyAlignment="1">
      <alignment vertical="center"/>
    </xf>
    <xf numFmtId="38" fontId="10" fillId="0" borderId="28" xfId="51" applyFont="1" applyBorder="1" applyAlignment="1">
      <alignment vertical="center"/>
    </xf>
    <xf numFmtId="38" fontId="10" fillId="0" borderId="34" xfId="51" applyFont="1" applyBorder="1" applyAlignment="1">
      <alignment vertical="center"/>
    </xf>
    <xf numFmtId="38" fontId="10" fillId="0" borderId="27" xfId="51" applyFont="1" applyBorder="1" applyAlignment="1">
      <alignment vertical="center"/>
    </xf>
    <xf numFmtId="38" fontId="10" fillId="0" borderId="24" xfId="51" applyFont="1" applyBorder="1" applyAlignment="1">
      <alignment vertical="center"/>
    </xf>
    <xf numFmtId="38" fontId="10" fillId="0" borderId="31" xfId="51" applyFont="1" applyBorder="1" applyAlignment="1">
      <alignment vertical="center"/>
    </xf>
    <xf numFmtId="38" fontId="10" fillId="7" borderId="25" xfId="51" applyFont="1" applyFill="1" applyBorder="1" applyAlignment="1">
      <alignment vertical="center"/>
    </xf>
    <xf numFmtId="38" fontId="10" fillId="7" borderId="28" xfId="51" applyFont="1" applyFill="1" applyBorder="1" applyAlignment="1">
      <alignment vertical="center"/>
    </xf>
    <xf numFmtId="38" fontId="10" fillId="7" borderId="34" xfId="51" applyFont="1" applyFill="1" applyBorder="1" applyAlignment="1">
      <alignment vertical="center"/>
    </xf>
    <xf numFmtId="38" fontId="10" fillId="7" borderId="27" xfId="51" applyFont="1" applyFill="1" applyBorder="1" applyAlignment="1">
      <alignment vertical="center"/>
    </xf>
    <xf numFmtId="38" fontId="10" fillId="7" borderId="24" xfId="51" applyFont="1" applyFill="1" applyBorder="1" applyAlignment="1">
      <alignment vertical="center"/>
    </xf>
    <xf numFmtId="38" fontId="10" fillId="7" borderId="31" xfId="51" applyFont="1" applyFill="1" applyBorder="1" applyAlignment="1">
      <alignment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38"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2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 xfId="0" applyNumberFormat="1" applyFont="1" applyBorder="1" applyAlignment="1">
      <alignment horizontal="center" vertical="center"/>
    </xf>
    <xf numFmtId="0" fontId="2"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38" fontId="60" fillId="0" borderId="32" xfId="51" applyFont="1" applyBorder="1" applyAlignment="1">
      <alignment vertical="center"/>
    </xf>
    <xf numFmtId="38" fontId="36" fillId="0" borderId="16" xfId="51" applyFont="1" applyBorder="1" applyAlignment="1">
      <alignment vertical="center"/>
    </xf>
    <xf numFmtId="38" fontId="60" fillId="0" borderId="40" xfId="51" applyFont="1" applyBorder="1" applyAlignment="1">
      <alignment vertical="center"/>
    </xf>
    <xf numFmtId="38" fontId="59" fillId="0" borderId="16" xfId="51" applyFont="1" applyBorder="1" applyAlignment="1">
      <alignment vertical="center"/>
    </xf>
    <xf numFmtId="38" fontId="59" fillId="0" borderId="40" xfId="51" applyFont="1" applyBorder="1" applyAlignment="1">
      <alignment vertical="center"/>
    </xf>
    <xf numFmtId="38" fontId="61" fillId="0" borderId="40" xfId="51" applyFont="1" applyBorder="1" applyAlignment="1">
      <alignment vertical="center"/>
    </xf>
    <xf numFmtId="38" fontId="59" fillId="0" borderId="13" xfId="51" applyFont="1" applyBorder="1" applyAlignment="1">
      <alignment vertical="center"/>
    </xf>
    <xf numFmtId="38" fontId="36" fillId="0" borderId="14" xfId="51" applyFont="1" applyBorder="1" applyAlignment="1">
      <alignment vertical="center"/>
    </xf>
    <xf numFmtId="38" fontId="39" fillId="0" borderId="10" xfId="51" applyFont="1" applyBorder="1" applyAlignment="1">
      <alignment vertical="center"/>
    </xf>
    <xf numFmtId="38" fontId="39" fillId="7" borderId="10" xfId="51" applyFont="1" applyFill="1" applyBorder="1" applyAlignment="1">
      <alignment vertical="center"/>
    </xf>
    <xf numFmtId="38" fontId="6" fillId="0" borderId="10" xfId="51" applyFont="1" applyBorder="1" applyAlignment="1">
      <alignment horizontal="center" vertical="center"/>
    </xf>
    <xf numFmtId="38" fontId="39" fillId="0" borderId="10" xfId="51" applyFont="1" applyBorder="1" applyAlignment="1">
      <alignment horizontal="right" vertical="center"/>
    </xf>
    <xf numFmtId="38" fontId="39" fillId="7" borderId="10" xfId="51" applyFont="1" applyFill="1" applyBorder="1" applyAlignment="1">
      <alignment horizontal="right" vertical="center"/>
    </xf>
    <xf numFmtId="38" fontId="6" fillId="0" borderId="12" xfId="51" applyFont="1" applyBorder="1" applyAlignment="1">
      <alignment vertical="center"/>
    </xf>
    <xf numFmtId="38" fontId="6" fillId="7" borderId="12" xfId="51" applyFont="1" applyFill="1" applyBorder="1" applyAlignment="1">
      <alignment vertical="center"/>
    </xf>
    <xf numFmtId="38" fontId="6" fillId="0" borderId="12" xfId="51" applyFont="1" applyBorder="1" applyAlignment="1">
      <alignment horizontal="right" vertical="center"/>
    </xf>
    <xf numFmtId="38" fontId="6" fillId="7" borderId="21" xfId="51" applyFont="1" applyFill="1" applyBorder="1" applyAlignment="1">
      <alignment horizontal="right" vertical="center"/>
    </xf>
    <xf numFmtId="38" fontId="6" fillId="0" borderId="14" xfId="51" applyFont="1" applyBorder="1" applyAlignment="1">
      <alignment vertical="center"/>
    </xf>
    <xf numFmtId="38" fontId="6" fillId="7" borderId="14" xfId="51" applyFont="1" applyFill="1" applyBorder="1" applyAlignment="1">
      <alignment vertical="center"/>
    </xf>
    <xf numFmtId="0" fontId="6" fillId="0" borderId="14" xfId="0" applyFont="1" applyBorder="1" applyAlignment="1">
      <alignment vertical="center"/>
    </xf>
    <xf numFmtId="38" fontId="6" fillId="0" borderId="14" xfId="51" applyFont="1" applyBorder="1" applyAlignment="1">
      <alignment horizontal="right" vertical="center"/>
    </xf>
    <xf numFmtId="38" fontId="6" fillId="7" borderId="18" xfId="51" applyFont="1" applyFill="1" applyBorder="1" applyAlignment="1">
      <alignment horizontal="right" vertical="center"/>
    </xf>
    <xf numFmtId="38" fontId="6" fillId="0" borderId="15" xfId="51" applyFont="1" applyBorder="1" applyAlignment="1">
      <alignment vertical="center"/>
    </xf>
    <xf numFmtId="38" fontId="6" fillId="7" borderId="15" xfId="51" applyFont="1" applyFill="1" applyBorder="1" applyAlignment="1">
      <alignment vertical="center"/>
    </xf>
    <xf numFmtId="0" fontId="6" fillId="0" borderId="15" xfId="0" applyFont="1" applyBorder="1" applyAlignment="1">
      <alignment vertical="center"/>
    </xf>
    <xf numFmtId="38" fontId="6" fillId="0" borderId="15" xfId="51" applyFont="1" applyBorder="1" applyAlignment="1">
      <alignment horizontal="right" vertical="center"/>
    </xf>
    <xf numFmtId="38" fontId="6" fillId="7" borderId="19" xfId="51" applyFont="1" applyFill="1" applyBorder="1" applyAlignment="1">
      <alignment horizontal="right" vertical="center"/>
    </xf>
    <xf numFmtId="38" fontId="39" fillId="7" borderId="22" xfId="5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B1:AL58"/>
  <sheetViews>
    <sheetView tabSelected="1" zoomScalePageLayoutView="0" workbookViewId="0" topLeftCell="A1">
      <selection activeCell="Y14" sqref="Y14:AK15"/>
    </sheetView>
  </sheetViews>
  <sheetFormatPr defaultColWidth="9.00390625" defaultRowHeight="13.5" customHeight="1"/>
  <cols>
    <col min="1" max="38" width="2.25390625" style="1" customWidth="1"/>
    <col min="39" max="16384" width="9.00390625" style="1" customWidth="1"/>
  </cols>
  <sheetData>
    <row r="1" spans="2:38" ht="13.5" customHeight="1">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ustomHeight="1">
      <c r="B2" s="1" t="s">
        <v>50</v>
      </c>
    </row>
    <row r="4" spans="29:38" ht="13.5" customHeight="1">
      <c r="AC4" s="90" t="s">
        <v>1</v>
      </c>
      <c r="AD4" s="90"/>
      <c r="AE4" s="90"/>
      <c r="AF4" s="90"/>
      <c r="AG4" s="90"/>
      <c r="AH4" s="90"/>
      <c r="AI4" s="90"/>
      <c r="AJ4" s="90"/>
      <c r="AK4" s="90"/>
      <c r="AL4" s="90"/>
    </row>
    <row r="5" spans="31:38" ht="13.5" customHeight="1">
      <c r="AE5" s="6"/>
      <c r="AF5" s="6"/>
      <c r="AG5" s="6"/>
      <c r="AH5" s="6"/>
      <c r="AI5" s="6"/>
      <c r="AJ5" s="6"/>
      <c r="AK5" s="6"/>
      <c r="AL5" s="6"/>
    </row>
    <row r="7" ht="13.5" customHeight="1">
      <c r="C7" s="1" t="s">
        <v>2</v>
      </c>
    </row>
    <row r="8" spans="4:19" ht="13.5" customHeight="1">
      <c r="D8" s="1" t="s">
        <v>3</v>
      </c>
      <c r="S8" s="1" t="s">
        <v>4</v>
      </c>
    </row>
    <row r="10" spans="20:22" ht="13.5">
      <c r="T10" s="87" t="s">
        <v>5</v>
      </c>
      <c r="U10" s="87"/>
      <c r="V10" s="87"/>
    </row>
    <row r="11" spans="20:22" ht="13.5">
      <c r="T11" s="87"/>
      <c r="U11" s="87"/>
      <c r="V11" s="87"/>
    </row>
    <row r="12" spans="20:37" ht="13.5" customHeight="1">
      <c r="T12" s="89" t="s">
        <v>6</v>
      </c>
      <c r="U12" s="89"/>
      <c r="V12" s="89"/>
      <c r="W12" s="89"/>
      <c r="X12" s="89"/>
      <c r="Y12" s="86"/>
      <c r="Z12" s="86"/>
      <c r="AA12" s="86"/>
      <c r="AB12" s="86"/>
      <c r="AC12" s="86"/>
      <c r="AD12" s="86"/>
      <c r="AE12" s="86"/>
      <c r="AF12" s="86"/>
      <c r="AG12" s="86"/>
      <c r="AH12" s="86"/>
      <c r="AI12" s="86"/>
      <c r="AJ12" s="86"/>
      <c r="AK12" s="86"/>
    </row>
    <row r="13" spans="20:37" ht="13.5">
      <c r="T13" s="89"/>
      <c r="U13" s="89"/>
      <c r="V13" s="89"/>
      <c r="W13" s="89"/>
      <c r="X13" s="89"/>
      <c r="Y13" s="86"/>
      <c r="Z13" s="86"/>
      <c r="AA13" s="86"/>
      <c r="AB13" s="86"/>
      <c r="AC13" s="86"/>
      <c r="AD13" s="86"/>
      <c r="AE13" s="86"/>
      <c r="AF13" s="86"/>
      <c r="AG13" s="86"/>
      <c r="AH13" s="86"/>
      <c r="AI13" s="86"/>
      <c r="AJ13" s="86"/>
      <c r="AK13" s="86"/>
    </row>
    <row r="14" spans="20:37" ht="13.5" customHeight="1">
      <c r="T14" s="89" t="s">
        <v>7</v>
      </c>
      <c r="U14" s="89"/>
      <c r="V14" s="89"/>
      <c r="W14" s="89"/>
      <c r="X14" s="89"/>
      <c r="Y14" s="86"/>
      <c r="Z14" s="86"/>
      <c r="AA14" s="86"/>
      <c r="AB14" s="86"/>
      <c r="AC14" s="86"/>
      <c r="AD14" s="86"/>
      <c r="AE14" s="86"/>
      <c r="AF14" s="86"/>
      <c r="AG14" s="86"/>
      <c r="AH14" s="86"/>
      <c r="AI14" s="86"/>
      <c r="AJ14" s="86"/>
      <c r="AK14" s="86"/>
    </row>
    <row r="15" spans="20:37" ht="13.5">
      <c r="T15" s="89"/>
      <c r="U15" s="89"/>
      <c r="V15" s="89"/>
      <c r="W15" s="89"/>
      <c r="X15" s="89"/>
      <c r="Y15" s="86"/>
      <c r="Z15" s="86"/>
      <c r="AA15" s="86"/>
      <c r="AB15" s="86"/>
      <c r="AC15" s="86"/>
      <c r="AD15" s="86"/>
      <c r="AE15" s="86"/>
      <c r="AF15" s="86"/>
      <c r="AG15" s="86"/>
      <c r="AH15" s="86"/>
      <c r="AI15" s="86"/>
      <c r="AJ15" s="86"/>
      <c r="AK15" s="86"/>
    </row>
    <row r="16" spans="20:38" ht="13.5" customHeight="1">
      <c r="T16" s="88" t="s">
        <v>8</v>
      </c>
      <c r="U16" s="89"/>
      <c r="V16" s="89"/>
      <c r="W16" s="89"/>
      <c r="X16" s="89"/>
      <c r="Y16" s="86"/>
      <c r="Z16" s="86"/>
      <c r="AA16" s="86"/>
      <c r="AB16" s="86"/>
      <c r="AC16" s="86"/>
      <c r="AD16" s="86"/>
      <c r="AE16" s="86"/>
      <c r="AF16" s="86"/>
      <c r="AG16" s="86"/>
      <c r="AH16" s="86"/>
      <c r="AI16" s="86"/>
      <c r="AJ16" s="86"/>
      <c r="AK16" s="87" t="s">
        <v>9</v>
      </c>
      <c r="AL16" s="87"/>
    </row>
    <row r="17" spans="20:38" ht="13.5">
      <c r="T17" s="89"/>
      <c r="U17" s="89"/>
      <c r="V17" s="89"/>
      <c r="W17" s="89"/>
      <c r="X17" s="89"/>
      <c r="Y17" s="86"/>
      <c r="Z17" s="86"/>
      <c r="AA17" s="86"/>
      <c r="AB17" s="86"/>
      <c r="AC17" s="86"/>
      <c r="AD17" s="86"/>
      <c r="AE17" s="86"/>
      <c r="AF17" s="86"/>
      <c r="AG17" s="86"/>
      <c r="AH17" s="86"/>
      <c r="AI17" s="86"/>
      <c r="AJ17" s="86"/>
      <c r="AK17" s="87"/>
      <c r="AL17" s="87"/>
    </row>
    <row r="18" spans="20:37" ht="13.5">
      <c r="T18" s="89" t="s">
        <v>10</v>
      </c>
      <c r="U18" s="89"/>
      <c r="V18" s="89"/>
      <c r="W18" s="89"/>
      <c r="X18" s="89"/>
      <c r="Y18" s="87"/>
      <c r="Z18" s="87"/>
      <c r="AA18" s="87"/>
      <c r="AB18" s="87"/>
      <c r="AC18" s="87"/>
      <c r="AD18" s="87"/>
      <c r="AE18" s="87"/>
      <c r="AF18" s="87"/>
      <c r="AG18" s="87"/>
      <c r="AH18" s="87"/>
      <c r="AI18" s="87"/>
      <c r="AJ18" s="87"/>
      <c r="AK18" s="87"/>
    </row>
    <row r="19" spans="20:37" ht="13.5">
      <c r="T19" s="89"/>
      <c r="U19" s="89"/>
      <c r="V19" s="89"/>
      <c r="W19" s="89"/>
      <c r="X19" s="89"/>
      <c r="Y19" s="87"/>
      <c r="Z19" s="87"/>
      <c r="AA19" s="87"/>
      <c r="AB19" s="87"/>
      <c r="AC19" s="87"/>
      <c r="AD19" s="87"/>
      <c r="AE19" s="87"/>
      <c r="AF19" s="87"/>
      <c r="AG19" s="87"/>
      <c r="AH19" s="87"/>
      <c r="AI19" s="87"/>
      <c r="AJ19" s="87"/>
      <c r="AK19" s="87"/>
    </row>
    <row r="22" spans="2:38" ht="13.5" customHeight="1">
      <c r="B22" s="89" t="s">
        <v>51</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row>
    <row r="23" spans="2:38" ht="13.5" customHeigh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3.5" customHeight="1">
      <c r="B25" s="91" t="s">
        <v>52</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row>
    <row r="26" spans="2:38" ht="13.5" customHeight="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row>
    <row r="27" spans="2:38" ht="13.5" customHeight="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row>
    <row r="28" spans="2:38"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2:38" ht="13.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2:38" ht="13.5" customHeight="1">
      <c r="B30" s="89" t="s">
        <v>53</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row>
    <row r="31" spans="2:38" ht="13.5"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3" spans="2:4" ht="13.5" customHeight="1">
      <c r="B33" s="67" t="s">
        <v>54</v>
      </c>
      <c r="D33" s="1" t="s">
        <v>55</v>
      </c>
    </row>
    <row r="38" spans="2:4" ht="13.5" customHeight="1">
      <c r="B38" s="67" t="s">
        <v>56</v>
      </c>
      <c r="D38" s="1" t="s">
        <v>57</v>
      </c>
    </row>
    <row r="41" spans="17:22" ht="13.5" customHeight="1">
      <c r="Q41" s="5"/>
      <c r="R41" s="5"/>
      <c r="S41" s="5"/>
      <c r="T41" s="5"/>
      <c r="U41" s="5"/>
      <c r="V41" s="5"/>
    </row>
    <row r="43" spans="2:4" ht="13.5" customHeight="1">
      <c r="B43" s="67" t="s">
        <v>58</v>
      </c>
      <c r="D43" s="1" t="s">
        <v>59</v>
      </c>
    </row>
    <row r="53" spans="4:30" ht="13.5" customHeight="1">
      <c r="D53" s="7"/>
      <c r="E53" s="8"/>
      <c r="F53" s="8"/>
      <c r="G53" s="8"/>
      <c r="H53" s="8"/>
      <c r="I53" s="8"/>
      <c r="J53" s="8"/>
      <c r="K53" s="8"/>
      <c r="L53" s="8"/>
      <c r="M53" s="7"/>
      <c r="N53" s="8"/>
      <c r="O53" s="8"/>
      <c r="P53" s="8"/>
      <c r="Q53" s="8"/>
      <c r="R53" s="8"/>
      <c r="S53" s="8"/>
      <c r="T53" s="8"/>
      <c r="U53" s="8"/>
      <c r="V53" s="7"/>
      <c r="W53" s="8"/>
      <c r="X53" s="8"/>
      <c r="Y53" s="8"/>
      <c r="Z53" s="8"/>
      <c r="AA53" s="8"/>
      <c r="AB53" s="8"/>
      <c r="AC53" s="8"/>
      <c r="AD53" s="8"/>
    </row>
    <row r="54" spans="4:30" ht="13.5" customHeight="1">
      <c r="D54" s="9"/>
      <c r="E54" s="8"/>
      <c r="F54" s="8"/>
      <c r="G54" s="8"/>
      <c r="H54" s="8"/>
      <c r="I54" s="8"/>
      <c r="J54" s="8"/>
      <c r="K54" s="8"/>
      <c r="L54" s="8"/>
      <c r="M54" s="9"/>
      <c r="N54" s="8"/>
      <c r="O54" s="8"/>
      <c r="P54" s="8"/>
      <c r="Q54" s="8"/>
      <c r="R54" s="8"/>
      <c r="S54" s="8"/>
      <c r="T54" s="8"/>
      <c r="U54" s="8"/>
      <c r="V54" s="9"/>
      <c r="W54" s="8"/>
      <c r="X54" s="8"/>
      <c r="Y54" s="8"/>
      <c r="Z54" s="8"/>
      <c r="AA54" s="8"/>
      <c r="AB54" s="8"/>
      <c r="AC54" s="8"/>
      <c r="AD54" s="8"/>
    </row>
    <row r="55" spans="4:30" ht="13.5" customHeight="1">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7" spans="13:14" ht="13.5" customHeight="1">
      <c r="M57" s="10"/>
      <c r="N57" s="10"/>
    </row>
    <row r="58" spans="13:14" ht="13.5" customHeight="1">
      <c r="M58" s="11" t="s">
        <v>60</v>
      </c>
      <c r="N58" s="11" t="s">
        <v>61</v>
      </c>
    </row>
  </sheetData>
  <sheetProtection/>
  <mergeCells count="14">
    <mergeCell ref="B30:AL30"/>
    <mergeCell ref="B25:AL27"/>
    <mergeCell ref="T10:V11"/>
    <mergeCell ref="Y18:AK19"/>
    <mergeCell ref="T12:X13"/>
    <mergeCell ref="T18:X19"/>
    <mergeCell ref="Y12:AK13"/>
    <mergeCell ref="T14:X15"/>
    <mergeCell ref="Y14:AK15"/>
    <mergeCell ref="AK16:AL17"/>
    <mergeCell ref="T16:X17"/>
    <mergeCell ref="Y16:AJ17"/>
    <mergeCell ref="AC4:AL4"/>
    <mergeCell ref="B22:AL22"/>
  </mergeCells>
  <printOptions horizontalCentered="1"/>
  <pageMargins left="0.98" right="0.79" top="0.79" bottom="0.79" header="0.51" footer="0.5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1:AM40"/>
  <sheetViews>
    <sheetView zoomScaleSheetLayoutView="90" zoomScalePageLayoutView="0" workbookViewId="0" topLeftCell="A1">
      <selection activeCell="AN31" sqref="AN31"/>
    </sheetView>
  </sheetViews>
  <sheetFormatPr defaultColWidth="9.00390625" defaultRowHeight="13.5"/>
  <cols>
    <col min="1" max="38" width="2.25390625" style="16" customWidth="1"/>
    <col min="39" max="16384" width="9.00390625" style="16" customWidth="1"/>
  </cols>
  <sheetData>
    <row r="1" ht="13.5">
      <c r="B1" s="16" t="s">
        <v>0</v>
      </c>
    </row>
    <row r="2" ht="13.5">
      <c r="B2" s="16" t="s">
        <v>62</v>
      </c>
    </row>
    <row r="3" ht="13.5">
      <c r="B3" s="16" t="s">
        <v>63</v>
      </c>
    </row>
    <row r="4" spans="2:39" ht="17.25">
      <c r="B4" s="92" t="s">
        <v>11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16" t="s">
        <v>64</v>
      </c>
    </row>
    <row r="5" spans="2:38" ht="10.5" customHeight="1">
      <c r="B5" s="98" t="s">
        <v>12</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38" ht="10.5" customHeight="1">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row>
    <row r="7" spans="3:38" ht="16.5" customHeight="1">
      <c r="C7" s="54"/>
      <c r="D7" s="93" t="s">
        <v>13</v>
      </c>
      <c r="E7" s="93"/>
      <c r="F7" s="93"/>
      <c r="G7" s="93"/>
      <c r="H7" s="93"/>
      <c r="I7" s="93"/>
      <c r="J7" s="57"/>
      <c r="K7" s="54" t="s">
        <v>14</v>
      </c>
      <c r="L7" s="94"/>
      <c r="M7" s="94"/>
      <c r="N7" s="57" t="s">
        <v>15</v>
      </c>
      <c r="O7" s="94"/>
      <c r="P7" s="94"/>
      <c r="Q7" s="94"/>
      <c r="R7" s="60"/>
      <c r="S7" s="95">
        <v>0</v>
      </c>
      <c r="T7" s="95"/>
      <c r="U7" s="95"/>
      <c r="V7" s="95"/>
      <c r="W7" s="95"/>
      <c r="X7" s="95"/>
      <c r="Y7" s="95"/>
      <c r="Z7" s="95"/>
      <c r="AA7" s="95"/>
      <c r="AB7" s="95"/>
      <c r="AC7" s="95"/>
      <c r="AD7" s="95"/>
      <c r="AE7" s="95"/>
      <c r="AF7" s="95"/>
      <c r="AG7" s="95"/>
      <c r="AH7" s="95"/>
      <c r="AI7" s="95"/>
      <c r="AJ7" s="95"/>
      <c r="AK7" s="95"/>
      <c r="AL7" s="96"/>
    </row>
    <row r="8" spans="3:38" ht="16.5" customHeight="1">
      <c r="C8" s="55"/>
      <c r="D8" s="93" t="s">
        <v>16</v>
      </c>
      <c r="E8" s="93"/>
      <c r="F8" s="93"/>
      <c r="G8" s="93"/>
      <c r="H8" s="93"/>
      <c r="I8" s="93"/>
      <c r="J8" s="60"/>
      <c r="K8" s="97">
        <v>0</v>
      </c>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6"/>
    </row>
    <row r="9" spans="3:38" ht="16.5" customHeight="1">
      <c r="C9" s="55"/>
      <c r="D9" s="93" t="s">
        <v>17</v>
      </c>
      <c r="E9" s="93"/>
      <c r="F9" s="93"/>
      <c r="G9" s="93"/>
      <c r="H9" s="93"/>
      <c r="I9" s="93"/>
      <c r="J9" s="60"/>
      <c r="K9" s="97">
        <v>0</v>
      </c>
      <c r="L9" s="95"/>
      <c r="M9" s="95"/>
      <c r="N9" s="95"/>
      <c r="O9" s="95"/>
      <c r="P9" s="95"/>
      <c r="Q9" s="95"/>
      <c r="R9" s="95"/>
      <c r="S9" s="95"/>
      <c r="T9" s="95"/>
      <c r="U9" s="95"/>
      <c r="V9" s="96"/>
      <c r="W9" s="55"/>
      <c r="X9" s="93" t="s">
        <v>18</v>
      </c>
      <c r="Y9" s="93"/>
      <c r="Z9" s="93"/>
      <c r="AA9" s="93"/>
      <c r="AB9" s="60"/>
      <c r="AC9" s="99"/>
      <c r="AD9" s="100"/>
      <c r="AE9" s="100"/>
      <c r="AF9" s="100"/>
      <c r="AG9" s="100"/>
      <c r="AH9" s="100"/>
      <c r="AI9" s="100"/>
      <c r="AJ9" s="100"/>
      <c r="AK9" s="100"/>
      <c r="AL9" s="101"/>
    </row>
    <row r="10" spans="3:38" ht="16.5" customHeight="1">
      <c r="C10" s="56"/>
      <c r="D10" s="93" t="s">
        <v>19</v>
      </c>
      <c r="E10" s="93"/>
      <c r="F10" s="93"/>
      <c r="G10" s="93"/>
      <c r="H10" s="93"/>
      <c r="I10" s="93"/>
      <c r="J10" s="61"/>
      <c r="K10" s="97">
        <v>0</v>
      </c>
      <c r="L10" s="95"/>
      <c r="M10" s="95"/>
      <c r="N10" s="95"/>
      <c r="O10" s="95"/>
      <c r="P10" s="95"/>
      <c r="Q10" s="95"/>
      <c r="R10" s="95"/>
      <c r="S10" s="95"/>
      <c r="T10" s="95"/>
      <c r="U10" s="95"/>
      <c r="V10" s="96"/>
      <c r="W10" s="56"/>
      <c r="X10" s="93" t="s">
        <v>20</v>
      </c>
      <c r="Y10" s="93"/>
      <c r="Z10" s="93"/>
      <c r="AA10" s="93"/>
      <c r="AB10" s="61"/>
      <c r="AC10" s="99"/>
      <c r="AD10" s="100"/>
      <c r="AE10" s="100"/>
      <c r="AF10" s="100"/>
      <c r="AG10" s="100"/>
      <c r="AH10" s="100"/>
      <c r="AI10" s="100"/>
      <c r="AJ10" s="100"/>
      <c r="AK10" s="100"/>
      <c r="AL10" s="101"/>
    </row>
    <row r="12" spans="2:38" ht="12" customHeight="1">
      <c r="B12" s="98" t="s">
        <v>21</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row>
    <row r="13" spans="2:38" ht="10.5" customHeight="1">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row>
    <row r="14" spans="3:38" ht="13.5">
      <c r="C14" s="105" t="s">
        <v>22</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7"/>
    </row>
    <row r="15" spans="3:38" ht="13.5">
      <c r="C15" s="108"/>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10"/>
    </row>
    <row r="16" spans="3:38" ht="13.5" customHeight="1">
      <c r="C16" s="58"/>
      <c r="D16" s="111"/>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3"/>
    </row>
    <row r="17" spans="3:38" ht="13.5">
      <c r="C17" s="58"/>
      <c r="D17" s="114"/>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6"/>
    </row>
    <row r="18" spans="3:38" ht="13.5">
      <c r="C18" s="56"/>
      <c r="D18" s="117"/>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9"/>
    </row>
    <row r="19" spans="3:38" ht="13.5">
      <c r="C19" s="105" t="s">
        <v>23</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7"/>
    </row>
    <row r="20" spans="3:38" ht="13.5">
      <c r="C20" s="108"/>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10"/>
    </row>
    <row r="21" spans="3:38" ht="13.5">
      <c r="C21" s="58"/>
      <c r="D21" s="120" t="s">
        <v>65</v>
      </c>
      <c r="E21" s="121"/>
      <c r="F21" s="121"/>
      <c r="G21" s="121"/>
      <c r="H21" s="121"/>
      <c r="I21" s="121"/>
      <c r="J21" s="121"/>
      <c r="K21" s="122"/>
      <c r="L21" s="120" t="s">
        <v>24</v>
      </c>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7"/>
    </row>
    <row r="22" spans="3:38" ht="13.5">
      <c r="C22" s="58"/>
      <c r="D22" s="123"/>
      <c r="E22" s="124"/>
      <c r="F22" s="124"/>
      <c r="G22" s="124"/>
      <c r="H22" s="124"/>
      <c r="I22" s="124"/>
      <c r="J22" s="124"/>
      <c r="K22" s="125"/>
      <c r="L22" s="128"/>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30"/>
    </row>
    <row r="23" spans="3:38" ht="13.5" customHeight="1">
      <c r="C23" s="58"/>
      <c r="D23" s="139" t="s">
        <v>100</v>
      </c>
      <c r="E23" s="140"/>
      <c r="F23" s="140"/>
      <c r="G23" s="140"/>
      <c r="H23" s="140"/>
      <c r="I23" s="140"/>
      <c r="J23" s="140"/>
      <c r="K23" s="140"/>
      <c r="L23" s="145" t="s">
        <v>25</v>
      </c>
      <c r="M23" s="146"/>
      <c r="N23" s="146"/>
      <c r="O23" s="121" t="s">
        <v>26</v>
      </c>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2"/>
    </row>
    <row r="24" spans="3:38" ht="13.5" customHeight="1">
      <c r="C24" s="58"/>
      <c r="D24" s="141"/>
      <c r="E24" s="142"/>
      <c r="F24" s="142"/>
      <c r="G24" s="142"/>
      <c r="H24" s="142"/>
      <c r="I24" s="142"/>
      <c r="J24" s="142"/>
      <c r="K24" s="142"/>
      <c r="L24" s="147"/>
      <c r="M24" s="148"/>
      <c r="N24" s="148"/>
      <c r="O24" s="102"/>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4"/>
    </row>
    <row r="25" spans="3:38" ht="13.5">
      <c r="C25" s="58"/>
      <c r="D25" s="141"/>
      <c r="E25" s="142"/>
      <c r="F25" s="142"/>
      <c r="G25" s="142"/>
      <c r="H25" s="142"/>
      <c r="I25" s="142"/>
      <c r="J25" s="142"/>
      <c r="K25" s="142"/>
      <c r="L25" s="149"/>
      <c r="M25" s="150"/>
      <c r="N25" s="150"/>
      <c r="O25" s="159"/>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6"/>
    </row>
    <row r="26" spans="3:38" ht="13.5" customHeight="1">
      <c r="C26" s="58"/>
      <c r="D26" s="141"/>
      <c r="E26" s="142"/>
      <c r="F26" s="142"/>
      <c r="G26" s="142"/>
      <c r="H26" s="142"/>
      <c r="I26" s="142"/>
      <c r="J26" s="142"/>
      <c r="K26" s="142"/>
      <c r="L26" s="147" t="s">
        <v>27</v>
      </c>
      <c r="M26" s="148"/>
      <c r="N26" s="148"/>
      <c r="O26" s="102" t="s">
        <v>26</v>
      </c>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row>
    <row r="27" spans="3:38" ht="13.5" customHeight="1">
      <c r="C27" s="58"/>
      <c r="D27" s="141"/>
      <c r="E27" s="142"/>
      <c r="F27" s="142"/>
      <c r="G27" s="142"/>
      <c r="H27" s="142"/>
      <c r="I27" s="142"/>
      <c r="J27" s="142"/>
      <c r="K27" s="142"/>
      <c r="L27" s="147"/>
      <c r="M27" s="148"/>
      <c r="N27" s="148"/>
      <c r="O27" s="102"/>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4"/>
    </row>
    <row r="28" spans="3:38" ht="13.5">
      <c r="C28" s="58"/>
      <c r="D28" s="143"/>
      <c r="E28" s="144"/>
      <c r="F28" s="144"/>
      <c r="G28" s="144"/>
      <c r="H28" s="144"/>
      <c r="I28" s="144"/>
      <c r="J28" s="144"/>
      <c r="K28" s="144"/>
      <c r="L28" s="157"/>
      <c r="M28" s="158"/>
      <c r="N28" s="158"/>
      <c r="O28" s="102"/>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4"/>
    </row>
    <row r="29" spans="3:38" ht="13.5">
      <c r="C29" s="105" t="s">
        <v>66</v>
      </c>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7"/>
    </row>
    <row r="30" spans="3:38" ht="13.5">
      <c r="C30" s="108"/>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10"/>
    </row>
    <row r="31" spans="3:38" ht="12" customHeight="1">
      <c r="C31" s="58"/>
      <c r="D31" s="133" t="s">
        <v>65</v>
      </c>
      <c r="E31" s="134"/>
      <c r="F31" s="134"/>
      <c r="G31" s="134"/>
      <c r="H31" s="134"/>
      <c r="I31" s="134"/>
      <c r="J31" s="134"/>
      <c r="K31" s="135"/>
      <c r="L31" s="103" t="s">
        <v>67</v>
      </c>
      <c r="M31" s="103"/>
      <c r="N31" s="103"/>
      <c r="O31" s="103"/>
      <c r="P31" s="103"/>
      <c r="Q31" s="103"/>
      <c r="R31" s="103"/>
      <c r="S31" s="103"/>
      <c r="T31" s="103"/>
      <c r="U31" s="103" t="s">
        <v>28</v>
      </c>
      <c r="V31" s="103"/>
      <c r="W31" s="103"/>
      <c r="X31" s="103"/>
      <c r="Y31" s="103"/>
      <c r="Z31" s="103"/>
      <c r="AA31" s="103"/>
      <c r="AB31" s="103"/>
      <c r="AC31" s="103"/>
      <c r="AD31" s="103" t="s">
        <v>29</v>
      </c>
      <c r="AE31" s="103"/>
      <c r="AF31" s="103"/>
      <c r="AG31" s="103"/>
      <c r="AH31" s="103"/>
      <c r="AI31" s="103"/>
      <c r="AJ31" s="103"/>
      <c r="AK31" s="103"/>
      <c r="AL31" s="103"/>
    </row>
    <row r="32" spans="3:38" ht="12" customHeight="1">
      <c r="C32" s="58"/>
      <c r="D32" s="136"/>
      <c r="E32" s="137"/>
      <c r="F32" s="137"/>
      <c r="G32" s="137"/>
      <c r="H32" s="137"/>
      <c r="I32" s="137"/>
      <c r="J32" s="137"/>
      <c r="K32" s="138"/>
      <c r="L32" s="103" t="s">
        <v>68</v>
      </c>
      <c r="M32" s="103"/>
      <c r="N32" s="103"/>
      <c r="O32" s="103"/>
      <c r="P32" s="104" t="s">
        <v>69</v>
      </c>
      <c r="Q32" s="104"/>
      <c r="R32" s="104"/>
      <c r="S32" s="104"/>
      <c r="T32" s="104"/>
      <c r="U32" s="103" t="s">
        <v>68</v>
      </c>
      <c r="V32" s="103"/>
      <c r="W32" s="103"/>
      <c r="X32" s="103"/>
      <c r="Y32" s="104" t="s">
        <v>69</v>
      </c>
      <c r="Z32" s="104"/>
      <c r="AA32" s="104"/>
      <c r="AB32" s="104"/>
      <c r="AC32" s="104"/>
      <c r="AD32" s="103" t="s">
        <v>68</v>
      </c>
      <c r="AE32" s="103"/>
      <c r="AF32" s="103"/>
      <c r="AG32" s="103"/>
      <c r="AH32" s="104" t="s">
        <v>69</v>
      </c>
      <c r="AI32" s="104"/>
      <c r="AJ32" s="104"/>
      <c r="AK32" s="104"/>
      <c r="AL32" s="104"/>
    </row>
    <row r="33" spans="3:38" ht="12" customHeight="1">
      <c r="C33" s="58"/>
      <c r="D33" s="139" t="s">
        <v>100</v>
      </c>
      <c r="E33" s="140"/>
      <c r="F33" s="140"/>
      <c r="G33" s="140"/>
      <c r="H33" s="140"/>
      <c r="I33" s="140"/>
      <c r="J33" s="140"/>
      <c r="K33" s="140"/>
      <c r="L33" s="131">
        <f>SUM('2-1-(2)'!O23:R24)</f>
        <v>0</v>
      </c>
      <c r="M33" s="131"/>
      <c r="N33" s="131"/>
      <c r="O33" s="131"/>
      <c r="P33" s="132">
        <f>SUM('2-1-(2)'!S23:V24)</f>
        <v>0</v>
      </c>
      <c r="Q33" s="132"/>
      <c r="R33" s="132"/>
      <c r="S33" s="132"/>
      <c r="T33" s="132"/>
      <c r="U33" s="131">
        <f>SUM('2-1-(2)'!W23:Z24)</f>
        <v>0</v>
      </c>
      <c r="V33" s="131"/>
      <c r="W33" s="131"/>
      <c r="X33" s="131"/>
      <c r="Y33" s="132">
        <f>SUM('2-1-(2)'!AA23:AD24)</f>
        <v>0</v>
      </c>
      <c r="Z33" s="132"/>
      <c r="AA33" s="132"/>
      <c r="AB33" s="132"/>
      <c r="AC33" s="132"/>
      <c r="AD33" s="131">
        <f>SUM('2-1-(2)'!AE23:AH24)</f>
        <v>0</v>
      </c>
      <c r="AE33" s="131"/>
      <c r="AF33" s="131"/>
      <c r="AG33" s="131"/>
      <c r="AH33" s="132">
        <f>SUM('2-1-(2)'!AI23:AL24)</f>
        <v>0</v>
      </c>
      <c r="AI33" s="132"/>
      <c r="AJ33" s="132"/>
      <c r="AK33" s="132"/>
      <c r="AL33" s="132"/>
    </row>
    <row r="34" spans="3:38" ht="42" customHeight="1">
      <c r="C34" s="58"/>
      <c r="D34" s="143"/>
      <c r="E34" s="144"/>
      <c r="F34" s="144"/>
      <c r="G34" s="144"/>
      <c r="H34" s="144"/>
      <c r="I34" s="144"/>
      <c r="J34" s="144"/>
      <c r="K34" s="144"/>
      <c r="L34" s="131"/>
      <c r="M34" s="131"/>
      <c r="N34" s="131"/>
      <c r="O34" s="131"/>
      <c r="P34" s="132"/>
      <c r="Q34" s="132"/>
      <c r="R34" s="132"/>
      <c r="S34" s="132"/>
      <c r="T34" s="132"/>
      <c r="U34" s="131"/>
      <c r="V34" s="131"/>
      <c r="W34" s="131"/>
      <c r="X34" s="131"/>
      <c r="Y34" s="132"/>
      <c r="Z34" s="132"/>
      <c r="AA34" s="132"/>
      <c r="AB34" s="132"/>
      <c r="AC34" s="132"/>
      <c r="AD34" s="131"/>
      <c r="AE34" s="131"/>
      <c r="AF34" s="131"/>
      <c r="AG34" s="131"/>
      <c r="AH34" s="132"/>
      <c r="AI34" s="132"/>
      <c r="AJ34" s="132"/>
      <c r="AK34" s="132"/>
      <c r="AL34" s="132"/>
    </row>
    <row r="35" spans="3:38" ht="14.25" customHeight="1">
      <c r="C35" s="58"/>
      <c r="D35" s="58"/>
      <c r="E35" s="59"/>
      <c r="F35" s="165"/>
      <c r="G35" s="102"/>
      <c r="H35" s="102"/>
      <c r="I35" s="102"/>
      <c r="J35" s="102"/>
      <c r="K35" s="59"/>
      <c r="L35" s="59"/>
      <c r="M35" s="59"/>
      <c r="N35" s="166"/>
      <c r="O35" s="166"/>
      <c r="P35" s="166"/>
      <c r="Q35" s="166"/>
      <c r="R35" s="166"/>
      <c r="S35" s="59"/>
      <c r="T35" s="59"/>
      <c r="U35" s="59"/>
      <c r="V35" s="165"/>
      <c r="W35" s="102"/>
      <c r="X35" s="102"/>
      <c r="Y35" s="102"/>
      <c r="Z35" s="102"/>
      <c r="AA35" s="59"/>
      <c r="AB35" s="59"/>
      <c r="AC35" s="59"/>
      <c r="AD35" s="59"/>
      <c r="AE35" s="59"/>
      <c r="AF35" s="59"/>
      <c r="AG35" s="59"/>
      <c r="AH35" s="59"/>
      <c r="AI35" s="59"/>
      <c r="AJ35" s="59"/>
      <c r="AK35" s="59"/>
      <c r="AL35" s="62"/>
    </row>
    <row r="36" spans="3:38" ht="9.75" customHeight="1">
      <c r="C36" s="56"/>
      <c r="D36" s="56"/>
      <c r="E36" s="63"/>
      <c r="F36" s="63"/>
      <c r="G36" s="63"/>
      <c r="H36" s="63"/>
      <c r="I36" s="63"/>
      <c r="J36" s="63"/>
      <c r="K36" s="65"/>
      <c r="L36" s="65"/>
      <c r="M36" s="63"/>
      <c r="N36" s="63"/>
      <c r="O36" s="63"/>
      <c r="P36" s="63"/>
      <c r="Q36" s="63"/>
      <c r="R36" s="65"/>
      <c r="S36" s="65"/>
      <c r="T36" s="65"/>
      <c r="U36" s="63"/>
      <c r="V36" s="63"/>
      <c r="W36" s="63"/>
      <c r="X36" s="63"/>
      <c r="Y36" s="63"/>
      <c r="Z36" s="61"/>
      <c r="AA36" s="61"/>
      <c r="AB36" s="61"/>
      <c r="AC36" s="61"/>
      <c r="AD36" s="61"/>
      <c r="AE36" s="61"/>
      <c r="AF36" s="61"/>
      <c r="AG36" s="61"/>
      <c r="AH36" s="61"/>
      <c r="AI36" s="61"/>
      <c r="AJ36" s="61"/>
      <c r="AK36" s="61"/>
      <c r="AL36" s="66"/>
    </row>
    <row r="37" spans="3:38" ht="13.5">
      <c r="C37" s="105" t="s">
        <v>70</v>
      </c>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7"/>
    </row>
    <row r="38" spans="3:38" ht="10.5" customHeight="1">
      <c r="C38" s="108"/>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10"/>
    </row>
    <row r="39" spans="3:38" ht="23.25" customHeight="1">
      <c r="C39" s="58"/>
      <c r="E39" s="160" t="s">
        <v>30</v>
      </c>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2"/>
    </row>
    <row r="40" spans="3:38" ht="23.25" customHeight="1">
      <c r="C40" s="56"/>
      <c r="D40" s="64"/>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4"/>
    </row>
  </sheetData>
  <sheetProtection/>
  <mergeCells count="52">
    <mergeCell ref="E39:AL40"/>
    <mergeCell ref="C37:AL38"/>
    <mergeCell ref="F35:J35"/>
    <mergeCell ref="N35:R35"/>
    <mergeCell ref="V35:Z35"/>
    <mergeCell ref="AD33:AG34"/>
    <mergeCell ref="AH33:AL34"/>
    <mergeCell ref="D33:K34"/>
    <mergeCell ref="L33:O34"/>
    <mergeCell ref="P33:T34"/>
    <mergeCell ref="U33:X34"/>
    <mergeCell ref="Y33:AC34"/>
    <mergeCell ref="C29:AL30"/>
    <mergeCell ref="D31:K32"/>
    <mergeCell ref="D23:K28"/>
    <mergeCell ref="L23:N25"/>
    <mergeCell ref="P23:AL25"/>
    <mergeCell ref="L26:N28"/>
    <mergeCell ref="P26:AL28"/>
    <mergeCell ref="O23:O25"/>
    <mergeCell ref="B12:AL13"/>
    <mergeCell ref="C14:AL15"/>
    <mergeCell ref="D16:AL18"/>
    <mergeCell ref="C19:AL20"/>
    <mergeCell ref="D21:K22"/>
    <mergeCell ref="L21:AL22"/>
    <mergeCell ref="O26:O28"/>
    <mergeCell ref="L31:T31"/>
    <mergeCell ref="U31:AC31"/>
    <mergeCell ref="AD31:AL31"/>
    <mergeCell ref="L32:O32"/>
    <mergeCell ref="P32:T32"/>
    <mergeCell ref="U32:X32"/>
    <mergeCell ref="Y32:AC32"/>
    <mergeCell ref="AD32:AG32"/>
    <mergeCell ref="AH32:AL32"/>
    <mergeCell ref="D9:I9"/>
    <mergeCell ref="K9:V9"/>
    <mergeCell ref="X9:AA9"/>
    <mergeCell ref="AC9:AL9"/>
    <mergeCell ref="D10:I10"/>
    <mergeCell ref="K10:V10"/>
    <mergeCell ref="X10:AA10"/>
    <mergeCell ref="AC10:AL10"/>
    <mergeCell ref="B4:AL4"/>
    <mergeCell ref="D7:I7"/>
    <mergeCell ref="L7:M7"/>
    <mergeCell ref="O7:Q7"/>
    <mergeCell ref="S7:AL7"/>
    <mergeCell ref="D8:I8"/>
    <mergeCell ref="K8:AL8"/>
    <mergeCell ref="B5:AL6"/>
  </mergeCells>
  <printOptions horizontalCentered="1"/>
  <pageMargins left="0.98" right="0.79" top="0.59" bottom="0.39" header="0.51" footer="0.51"/>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AL25"/>
  <sheetViews>
    <sheetView zoomScalePageLayoutView="0" workbookViewId="0" topLeftCell="A1">
      <selection activeCell="S23" sqref="S23:V24"/>
    </sheetView>
  </sheetViews>
  <sheetFormatPr defaultColWidth="9.00390625" defaultRowHeight="13.5"/>
  <cols>
    <col min="1" max="38" width="2.25390625" style="13" customWidth="1"/>
    <col min="39" max="16384" width="9.00390625" style="13" customWidth="1"/>
  </cols>
  <sheetData>
    <row r="1" s="12" customFormat="1" ht="13.5" customHeight="1"/>
    <row r="2" ht="16.5" customHeight="1">
      <c r="B2" s="13" t="s">
        <v>31</v>
      </c>
    </row>
    <row r="3" s="12" customFormat="1" ht="16.5" customHeight="1"/>
    <row r="4" spans="2:7" s="12" customFormat="1" ht="16.5" customHeight="1">
      <c r="B4" s="219" t="s">
        <v>32</v>
      </c>
      <c r="C4" s="219"/>
      <c r="D4" s="219"/>
      <c r="E4" s="219"/>
      <c r="F4" s="219"/>
      <c r="G4" s="219"/>
    </row>
    <row r="5" spans="2:38" s="12" customFormat="1" ht="16.5" customHeight="1">
      <c r="B5" s="219"/>
      <c r="C5" s="219"/>
      <c r="D5" s="219"/>
      <c r="E5" s="219"/>
      <c r="F5" s="219"/>
      <c r="G5" s="219"/>
      <c r="AH5" s="53"/>
      <c r="AI5" s="53"/>
      <c r="AJ5" s="53"/>
      <c r="AK5" s="53"/>
      <c r="AL5" s="15" t="s">
        <v>33</v>
      </c>
    </row>
    <row r="6" spans="3:38" s="12" customFormat="1" ht="16.5" customHeight="1">
      <c r="C6" s="170" t="s">
        <v>34</v>
      </c>
      <c r="D6" s="170"/>
      <c r="E6" s="170"/>
      <c r="F6" s="170"/>
      <c r="G6" s="170"/>
      <c r="H6" s="170"/>
      <c r="I6" s="170"/>
      <c r="J6" s="170"/>
      <c r="K6" s="170"/>
      <c r="L6" s="178" t="s">
        <v>35</v>
      </c>
      <c r="M6" s="179"/>
      <c r="N6" s="179"/>
      <c r="O6" s="179"/>
      <c r="P6" s="179"/>
      <c r="Q6" s="179"/>
      <c r="R6" s="179"/>
      <c r="S6" s="180"/>
      <c r="T6" s="170" t="s">
        <v>36</v>
      </c>
      <c r="U6" s="170"/>
      <c r="V6" s="170"/>
      <c r="W6" s="170"/>
      <c r="X6" s="170"/>
      <c r="Y6" s="170"/>
      <c r="Z6" s="170"/>
      <c r="AA6" s="170"/>
      <c r="AB6" s="170"/>
      <c r="AC6" s="170"/>
      <c r="AD6" s="170"/>
      <c r="AE6" s="170"/>
      <c r="AF6" s="170"/>
      <c r="AG6" s="170"/>
      <c r="AH6" s="170"/>
      <c r="AI6" s="170"/>
      <c r="AJ6" s="170"/>
      <c r="AK6" s="170"/>
      <c r="AL6" s="170"/>
    </row>
    <row r="7" spans="3:38" s="12" customFormat="1" ht="16.5" customHeight="1">
      <c r="C7" s="170"/>
      <c r="D7" s="170"/>
      <c r="E7" s="170"/>
      <c r="F7" s="170"/>
      <c r="G7" s="170"/>
      <c r="H7" s="170"/>
      <c r="I7" s="170"/>
      <c r="J7" s="170"/>
      <c r="K7" s="170"/>
      <c r="L7" s="181" t="s">
        <v>68</v>
      </c>
      <c r="M7" s="182"/>
      <c r="N7" s="182"/>
      <c r="O7" s="182"/>
      <c r="P7" s="183" t="s">
        <v>69</v>
      </c>
      <c r="Q7" s="184"/>
      <c r="R7" s="184"/>
      <c r="S7" s="185"/>
      <c r="T7" s="170"/>
      <c r="U7" s="170"/>
      <c r="V7" s="170"/>
      <c r="W7" s="170"/>
      <c r="X7" s="170"/>
      <c r="Y7" s="170"/>
      <c r="Z7" s="170"/>
      <c r="AA7" s="170"/>
      <c r="AB7" s="170"/>
      <c r="AC7" s="170"/>
      <c r="AD7" s="170"/>
      <c r="AE7" s="170"/>
      <c r="AF7" s="170"/>
      <c r="AG7" s="170"/>
      <c r="AH7" s="170"/>
      <c r="AI7" s="170"/>
      <c r="AJ7" s="170"/>
      <c r="AK7" s="170"/>
      <c r="AL7" s="170"/>
    </row>
    <row r="8" spans="3:38" s="12" customFormat="1" ht="16.5" customHeight="1">
      <c r="C8" s="198"/>
      <c r="D8" s="186" t="s">
        <v>37</v>
      </c>
      <c r="E8" s="186"/>
      <c r="F8" s="186"/>
      <c r="G8" s="186"/>
      <c r="H8" s="186"/>
      <c r="I8" s="186"/>
      <c r="J8" s="186"/>
      <c r="K8" s="200"/>
      <c r="L8" s="187">
        <f>L12-L10</f>
        <v>0</v>
      </c>
      <c r="M8" s="188"/>
      <c r="N8" s="188"/>
      <c r="O8" s="188"/>
      <c r="P8" s="189">
        <f>P12-P10</f>
        <v>0</v>
      </c>
      <c r="Q8" s="190"/>
      <c r="R8" s="190"/>
      <c r="S8" s="191"/>
      <c r="T8" s="209"/>
      <c r="U8" s="210"/>
      <c r="V8" s="210"/>
      <c r="W8" s="210"/>
      <c r="X8" s="210"/>
      <c r="Y8" s="210"/>
      <c r="Z8" s="210"/>
      <c r="AA8" s="210"/>
      <c r="AB8" s="210"/>
      <c r="AC8" s="210"/>
      <c r="AD8" s="210"/>
      <c r="AE8" s="210"/>
      <c r="AF8" s="210"/>
      <c r="AG8" s="210"/>
      <c r="AH8" s="210"/>
      <c r="AI8" s="210"/>
      <c r="AJ8" s="210"/>
      <c r="AK8" s="210"/>
      <c r="AL8" s="211"/>
    </row>
    <row r="9" spans="3:38" s="12" customFormat="1" ht="16.5" customHeight="1">
      <c r="C9" s="201"/>
      <c r="D9" s="175" t="s">
        <v>38</v>
      </c>
      <c r="E9" s="175"/>
      <c r="F9" s="175"/>
      <c r="G9" s="175"/>
      <c r="H9" s="175"/>
      <c r="I9" s="175"/>
      <c r="J9" s="175"/>
      <c r="K9" s="203"/>
      <c r="L9" s="176"/>
      <c r="M9" s="177"/>
      <c r="N9" s="177"/>
      <c r="O9" s="177"/>
      <c r="P9" s="172"/>
      <c r="Q9" s="173"/>
      <c r="R9" s="173"/>
      <c r="S9" s="174"/>
      <c r="T9" s="167"/>
      <c r="U9" s="168"/>
      <c r="V9" s="168"/>
      <c r="W9" s="168"/>
      <c r="X9" s="168"/>
      <c r="Y9" s="168"/>
      <c r="Z9" s="168"/>
      <c r="AA9" s="168"/>
      <c r="AB9" s="168"/>
      <c r="AC9" s="168"/>
      <c r="AD9" s="168"/>
      <c r="AE9" s="168"/>
      <c r="AF9" s="168"/>
      <c r="AG9" s="168"/>
      <c r="AH9" s="168"/>
      <c r="AI9" s="168"/>
      <c r="AJ9" s="168"/>
      <c r="AK9" s="168"/>
      <c r="AL9" s="169"/>
    </row>
    <row r="10" spans="3:38" s="12" customFormat="1" ht="16.5" customHeight="1">
      <c r="C10" s="201"/>
      <c r="D10" s="175" t="s">
        <v>83</v>
      </c>
      <c r="E10" s="175"/>
      <c r="F10" s="175"/>
      <c r="G10" s="175"/>
      <c r="H10" s="175"/>
      <c r="I10" s="175"/>
      <c r="J10" s="175"/>
      <c r="K10" s="203"/>
      <c r="L10" s="176">
        <f>AE23</f>
        <v>0</v>
      </c>
      <c r="M10" s="177"/>
      <c r="N10" s="177"/>
      <c r="O10" s="177"/>
      <c r="P10" s="172">
        <f>AI23</f>
        <v>0</v>
      </c>
      <c r="Q10" s="173"/>
      <c r="R10" s="173"/>
      <c r="S10" s="174"/>
      <c r="T10" s="167"/>
      <c r="U10" s="168"/>
      <c r="V10" s="168"/>
      <c r="W10" s="168"/>
      <c r="X10" s="168"/>
      <c r="Y10" s="168"/>
      <c r="Z10" s="168"/>
      <c r="AA10" s="168"/>
      <c r="AB10" s="168"/>
      <c r="AC10" s="168"/>
      <c r="AD10" s="168"/>
      <c r="AE10" s="168"/>
      <c r="AF10" s="168"/>
      <c r="AG10" s="168"/>
      <c r="AH10" s="168"/>
      <c r="AI10" s="168"/>
      <c r="AJ10" s="168"/>
      <c r="AK10" s="168"/>
      <c r="AL10" s="169"/>
    </row>
    <row r="11" spans="3:38" s="12" customFormat="1" ht="16.5" customHeight="1">
      <c r="C11" s="201"/>
      <c r="D11" s="175" t="s">
        <v>39</v>
      </c>
      <c r="E11" s="175"/>
      <c r="F11" s="175"/>
      <c r="G11" s="175"/>
      <c r="H11" s="175"/>
      <c r="I11" s="175"/>
      <c r="J11" s="175"/>
      <c r="K11" s="203"/>
      <c r="L11" s="204"/>
      <c r="M11" s="205"/>
      <c r="N11" s="205"/>
      <c r="O11" s="205"/>
      <c r="P11" s="206"/>
      <c r="Q11" s="207"/>
      <c r="R11" s="207"/>
      <c r="S11" s="208"/>
      <c r="T11" s="167"/>
      <c r="U11" s="168"/>
      <c r="V11" s="168"/>
      <c r="W11" s="168"/>
      <c r="X11" s="168"/>
      <c r="Y11" s="168"/>
      <c r="Z11" s="168"/>
      <c r="AA11" s="168"/>
      <c r="AB11" s="168"/>
      <c r="AC11" s="168"/>
      <c r="AD11" s="168"/>
      <c r="AE11" s="168"/>
      <c r="AF11" s="168"/>
      <c r="AG11" s="168"/>
      <c r="AH11" s="168"/>
      <c r="AI11" s="168"/>
      <c r="AJ11" s="168"/>
      <c r="AK11" s="168"/>
      <c r="AL11" s="169"/>
    </row>
    <row r="12" spans="3:38" s="12" customFormat="1" ht="16.5" customHeight="1">
      <c r="C12" s="170" t="s">
        <v>40</v>
      </c>
      <c r="D12" s="170"/>
      <c r="E12" s="170"/>
      <c r="F12" s="170"/>
      <c r="G12" s="170"/>
      <c r="H12" s="170"/>
      <c r="I12" s="170"/>
      <c r="J12" s="170"/>
      <c r="K12" s="170"/>
      <c r="L12" s="187">
        <f>O23</f>
        <v>0</v>
      </c>
      <c r="M12" s="188"/>
      <c r="N12" s="188"/>
      <c r="O12" s="188"/>
      <c r="P12" s="189">
        <f>S23</f>
        <v>0</v>
      </c>
      <c r="Q12" s="190"/>
      <c r="R12" s="190"/>
      <c r="S12" s="191"/>
      <c r="T12" s="212"/>
      <c r="U12" s="212"/>
      <c r="V12" s="212"/>
      <c r="W12" s="212"/>
      <c r="X12" s="212"/>
      <c r="Y12" s="212"/>
      <c r="Z12" s="212"/>
      <c r="AA12" s="212"/>
      <c r="AB12" s="212"/>
      <c r="AC12" s="212"/>
      <c r="AD12" s="212"/>
      <c r="AE12" s="212"/>
      <c r="AF12" s="212"/>
      <c r="AG12" s="212"/>
      <c r="AH12" s="212"/>
      <c r="AI12" s="212"/>
      <c r="AJ12" s="212"/>
      <c r="AK12" s="212"/>
      <c r="AL12" s="212"/>
    </row>
    <row r="13" spans="3:38" s="12" customFormat="1" ht="16.5" customHeight="1">
      <c r="C13" s="170"/>
      <c r="D13" s="170"/>
      <c r="E13" s="170"/>
      <c r="F13" s="170"/>
      <c r="G13" s="170"/>
      <c r="H13" s="170"/>
      <c r="I13" s="170"/>
      <c r="J13" s="170"/>
      <c r="K13" s="170"/>
      <c r="L13" s="204"/>
      <c r="M13" s="205"/>
      <c r="N13" s="205"/>
      <c r="O13" s="205"/>
      <c r="P13" s="206"/>
      <c r="Q13" s="207"/>
      <c r="R13" s="207"/>
      <c r="S13" s="208"/>
      <c r="T13" s="212"/>
      <c r="U13" s="212"/>
      <c r="V13" s="212"/>
      <c r="W13" s="212"/>
      <c r="X13" s="212"/>
      <c r="Y13" s="212"/>
      <c r="Z13" s="212"/>
      <c r="AA13" s="212"/>
      <c r="AB13" s="212"/>
      <c r="AC13" s="212"/>
      <c r="AD13" s="212"/>
      <c r="AE13" s="212"/>
      <c r="AF13" s="212"/>
      <c r="AG13" s="212"/>
      <c r="AH13" s="212"/>
      <c r="AI13" s="212"/>
      <c r="AJ13" s="212"/>
      <c r="AK13" s="212"/>
      <c r="AL13" s="212"/>
    </row>
    <row r="14" s="12" customFormat="1" ht="16.5" customHeight="1">
      <c r="C14" s="12" t="s">
        <v>71</v>
      </c>
    </row>
    <row r="15" s="12" customFormat="1" ht="16.5" customHeight="1"/>
    <row r="16" spans="2:7" s="12" customFormat="1" ht="16.5" customHeight="1">
      <c r="B16" s="219" t="s">
        <v>41</v>
      </c>
      <c r="C16" s="219"/>
      <c r="D16" s="219"/>
      <c r="E16" s="219"/>
      <c r="F16" s="219"/>
      <c r="G16" s="219"/>
    </row>
    <row r="17" spans="2:38" s="12" customFormat="1" ht="16.5" customHeight="1">
      <c r="B17" s="219"/>
      <c r="C17" s="219"/>
      <c r="D17" s="219"/>
      <c r="E17" s="219"/>
      <c r="F17" s="219"/>
      <c r="G17" s="219"/>
      <c r="AL17" s="15" t="s">
        <v>33</v>
      </c>
    </row>
    <row r="18" spans="2:38" s="12" customFormat="1" ht="16.5" customHeight="1">
      <c r="B18" s="49"/>
      <c r="C18" s="198" t="s">
        <v>72</v>
      </c>
      <c r="D18" s="199"/>
      <c r="E18" s="199"/>
      <c r="F18" s="199"/>
      <c r="G18" s="199"/>
      <c r="H18" s="199"/>
      <c r="I18" s="200"/>
      <c r="J18" s="198" t="s">
        <v>42</v>
      </c>
      <c r="K18" s="199"/>
      <c r="L18" s="199"/>
      <c r="M18" s="199"/>
      <c r="N18" s="200"/>
      <c r="O18" s="197" t="s">
        <v>67</v>
      </c>
      <c r="P18" s="170"/>
      <c r="Q18" s="170"/>
      <c r="R18" s="170"/>
      <c r="S18" s="170"/>
      <c r="T18" s="170"/>
      <c r="U18" s="170"/>
      <c r="V18" s="170"/>
      <c r="W18" s="197" t="s">
        <v>28</v>
      </c>
      <c r="X18" s="197"/>
      <c r="Y18" s="197"/>
      <c r="Z18" s="197"/>
      <c r="AA18" s="197"/>
      <c r="AB18" s="197"/>
      <c r="AC18" s="197"/>
      <c r="AD18" s="197"/>
      <c r="AE18" s="197" t="s">
        <v>73</v>
      </c>
      <c r="AF18" s="197"/>
      <c r="AG18" s="197"/>
      <c r="AH18" s="197"/>
      <c r="AI18" s="197"/>
      <c r="AJ18" s="197"/>
      <c r="AK18" s="197"/>
      <c r="AL18" s="197"/>
    </row>
    <row r="19" spans="2:38" s="12" customFormat="1" ht="16.5" customHeight="1">
      <c r="B19" s="49"/>
      <c r="C19" s="181"/>
      <c r="D19" s="182"/>
      <c r="E19" s="182"/>
      <c r="F19" s="182"/>
      <c r="G19" s="182"/>
      <c r="H19" s="182"/>
      <c r="I19" s="220"/>
      <c r="J19" s="181"/>
      <c r="K19" s="182"/>
      <c r="L19" s="182"/>
      <c r="M19" s="182"/>
      <c r="N19" s="220"/>
      <c r="O19" s="170" t="s">
        <v>68</v>
      </c>
      <c r="P19" s="170"/>
      <c r="Q19" s="170"/>
      <c r="R19" s="170"/>
      <c r="S19" s="171" t="s">
        <v>69</v>
      </c>
      <c r="T19" s="171"/>
      <c r="U19" s="171"/>
      <c r="V19" s="171"/>
      <c r="W19" s="170" t="s">
        <v>68</v>
      </c>
      <c r="X19" s="170"/>
      <c r="Y19" s="170"/>
      <c r="Z19" s="170"/>
      <c r="AA19" s="171" t="s">
        <v>69</v>
      </c>
      <c r="AB19" s="171"/>
      <c r="AC19" s="171"/>
      <c r="AD19" s="171"/>
      <c r="AE19" s="170" t="s">
        <v>68</v>
      </c>
      <c r="AF19" s="170"/>
      <c r="AG19" s="170"/>
      <c r="AH19" s="170"/>
      <c r="AI19" s="171" t="s">
        <v>69</v>
      </c>
      <c r="AJ19" s="171"/>
      <c r="AK19" s="171"/>
      <c r="AL19" s="171"/>
    </row>
    <row r="20" spans="2:38" s="12" customFormat="1" ht="16.5" customHeight="1" hidden="1">
      <c r="B20" s="49"/>
      <c r="C20" s="213" t="s">
        <v>100</v>
      </c>
      <c r="D20" s="214"/>
      <c r="E20" s="214"/>
      <c r="F20" s="214"/>
      <c r="G20" s="214"/>
      <c r="H20" s="214"/>
      <c r="I20" s="215"/>
      <c r="J20" s="198" t="s">
        <v>43</v>
      </c>
      <c r="K20" s="199"/>
      <c r="L20" s="199"/>
      <c r="M20" s="199"/>
      <c r="N20" s="200"/>
      <c r="O20" s="195">
        <f>'様式1（別紙3）販路開拓事業'!D16</f>
        <v>0</v>
      </c>
      <c r="P20" s="196"/>
      <c r="Q20" s="196"/>
      <c r="R20" s="196"/>
      <c r="S20" s="192">
        <f>'様式1（別紙3）販路開拓事業'!E16</f>
        <v>0</v>
      </c>
      <c r="T20" s="193"/>
      <c r="U20" s="193"/>
      <c r="V20" s="193"/>
      <c r="W20" s="195">
        <f>'様式1（別紙3）販路開拓事業'!G16</f>
        <v>0</v>
      </c>
      <c r="X20" s="196"/>
      <c r="Y20" s="196"/>
      <c r="Z20" s="196"/>
      <c r="AA20" s="192">
        <f>'様式1（別紙3）販路開拓事業'!H16</f>
        <v>0</v>
      </c>
      <c r="AB20" s="193"/>
      <c r="AC20" s="193"/>
      <c r="AD20" s="193"/>
      <c r="AE20" s="195">
        <f>'様式1（別紙3）販路開拓事業'!I16</f>
        <v>0</v>
      </c>
      <c r="AF20" s="196"/>
      <c r="AG20" s="196"/>
      <c r="AH20" s="196"/>
      <c r="AI20" s="192">
        <f>'様式1（別紙3）販路開拓事業'!J16</f>
        <v>0</v>
      </c>
      <c r="AJ20" s="193"/>
      <c r="AK20" s="193"/>
      <c r="AL20" s="194"/>
    </row>
    <row r="21" spans="2:38" s="12" customFormat="1" ht="16.5" customHeight="1">
      <c r="B21" s="50"/>
      <c r="C21" s="216"/>
      <c r="D21" s="217"/>
      <c r="E21" s="217"/>
      <c r="F21" s="217"/>
      <c r="G21" s="217"/>
      <c r="H21" s="217"/>
      <c r="I21" s="218"/>
      <c r="J21" s="201" t="s">
        <v>44</v>
      </c>
      <c r="K21" s="202"/>
      <c r="L21" s="202"/>
      <c r="M21" s="202"/>
      <c r="N21" s="203"/>
      <c r="O21" s="195">
        <f>'様式1（別紙3）販路開拓事業'!D22</f>
        <v>0</v>
      </c>
      <c r="P21" s="196"/>
      <c r="Q21" s="196"/>
      <c r="R21" s="196"/>
      <c r="S21" s="192">
        <f>'様式1（別紙3）販路開拓事業'!E22</f>
        <v>0</v>
      </c>
      <c r="T21" s="193"/>
      <c r="U21" s="193"/>
      <c r="V21" s="193"/>
      <c r="W21" s="195">
        <f>'様式1（別紙3）販路開拓事業'!G22</f>
        <v>0</v>
      </c>
      <c r="X21" s="196"/>
      <c r="Y21" s="196"/>
      <c r="Z21" s="196"/>
      <c r="AA21" s="192">
        <f>'様式1（別紙3）販路開拓事業'!H22</f>
        <v>0</v>
      </c>
      <c r="AB21" s="193"/>
      <c r="AC21" s="193"/>
      <c r="AD21" s="193"/>
      <c r="AE21" s="195">
        <f>'様式1（別紙3）販路開拓事業'!I22</f>
        <v>0</v>
      </c>
      <c r="AF21" s="196"/>
      <c r="AG21" s="196"/>
      <c r="AH21" s="196"/>
      <c r="AI21" s="192">
        <f>'様式1（別紙3）販路開拓事業'!J22</f>
        <v>0</v>
      </c>
      <c r="AJ21" s="193"/>
      <c r="AK21" s="193"/>
      <c r="AL21" s="194"/>
    </row>
    <row r="22" spans="2:38" s="12" customFormat="1" ht="16.5" customHeight="1">
      <c r="B22" s="50"/>
      <c r="C22" s="216"/>
      <c r="D22" s="217"/>
      <c r="E22" s="217"/>
      <c r="F22" s="217"/>
      <c r="G22" s="217"/>
      <c r="H22" s="217"/>
      <c r="I22" s="218"/>
      <c r="J22" s="201" t="s">
        <v>45</v>
      </c>
      <c r="K22" s="202"/>
      <c r="L22" s="202"/>
      <c r="M22" s="202"/>
      <c r="N22" s="203"/>
      <c r="O22" s="195">
        <f>'様式1（別紙3）販路開拓事業'!D32</f>
        <v>0</v>
      </c>
      <c r="P22" s="196"/>
      <c r="Q22" s="196"/>
      <c r="R22" s="196"/>
      <c r="S22" s="192">
        <f>'様式1（別紙3）販路開拓事業'!E32</f>
        <v>0</v>
      </c>
      <c r="T22" s="193"/>
      <c r="U22" s="193"/>
      <c r="V22" s="193"/>
      <c r="W22" s="195">
        <f>'様式1（別紙3）販路開拓事業'!G32</f>
        <v>0</v>
      </c>
      <c r="X22" s="196"/>
      <c r="Y22" s="196"/>
      <c r="Z22" s="196"/>
      <c r="AA22" s="192">
        <f>'様式1（別紙3）販路開拓事業'!H32</f>
        <v>0</v>
      </c>
      <c r="AB22" s="193"/>
      <c r="AC22" s="193"/>
      <c r="AD22" s="193"/>
      <c r="AE22" s="195">
        <f>'様式1（別紙3）販路開拓事業'!I32</f>
        <v>0</v>
      </c>
      <c r="AF22" s="196"/>
      <c r="AG22" s="196"/>
      <c r="AH22" s="196"/>
      <c r="AI22" s="192">
        <f>'様式1（別紙3）販路開拓事業'!J32</f>
        <v>0</v>
      </c>
      <c r="AJ22" s="193"/>
      <c r="AK22" s="193"/>
      <c r="AL22" s="194"/>
    </row>
    <row r="23" spans="2:38" s="12" customFormat="1" ht="16.5" customHeight="1">
      <c r="B23" s="49"/>
      <c r="C23" s="198" t="s">
        <v>46</v>
      </c>
      <c r="D23" s="199"/>
      <c r="E23" s="199"/>
      <c r="F23" s="199"/>
      <c r="G23" s="199"/>
      <c r="H23" s="199"/>
      <c r="I23" s="199"/>
      <c r="J23" s="199"/>
      <c r="K23" s="199"/>
      <c r="L23" s="199"/>
      <c r="M23" s="199"/>
      <c r="N23" s="200"/>
      <c r="O23" s="221">
        <f>SUM(O20,O21,O22)</f>
        <v>0</v>
      </c>
      <c r="P23" s="222"/>
      <c r="Q23" s="222"/>
      <c r="R23" s="223"/>
      <c r="S23" s="227">
        <f>SUM(S20,S21,S22)</f>
        <v>0</v>
      </c>
      <c r="T23" s="228"/>
      <c r="U23" s="228"/>
      <c r="V23" s="229"/>
      <c r="W23" s="221">
        <f>SUM(W20,W21,W22)</f>
        <v>0</v>
      </c>
      <c r="X23" s="222"/>
      <c r="Y23" s="222"/>
      <c r="Z23" s="223"/>
      <c r="AA23" s="227">
        <f>SUM(AA20,AA21,AA22)</f>
        <v>0</v>
      </c>
      <c r="AB23" s="228"/>
      <c r="AC23" s="228"/>
      <c r="AD23" s="229"/>
      <c r="AE23" s="221">
        <f>ROUNDDOWN(SUM(AE20,AE21,AE22),-3)</f>
        <v>0</v>
      </c>
      <c r="AF23" s="222"/>
      <c r="AG23" s="222"/>
      <c r="AH23" s="223"/>
      <c r="AI23" s="227">
        <f>ROUNDDOWN(SUM(AI20,AI21,AI22),-3)</f>
        <v>0</v>
      </c>
      <c r="AJ23" s="228"/>
      <c r="AK23" s="228"/>
      <c r="AL23" s="229"/>
    </row>
    <row r="24" spans="2:38" s="12" customFormat="1" ht="16.5" customHeight="1">
      <c r="B24" s="49"/>
      <c r="C24" s="181"/>
      <c r="D24" s="182"/>
      <c r="E24" s="182"/>
      <c r="F24" s="182"/>
      <c r="G24" s="182"/>
      <c r="H24" s="182"/>
      <c r="I24" s="182"/>
      <c r="J24" s="182"/>
      <c r="K24" s="182"/>
      <c r="L24" s="182"/>
      <c r="M24" s="182"/>
      <c r="N24" s="220"/>
      <c r="O24" s="224"/>
      <c r="P24" s="225"/>
      <c r="Q24" s="225"/>
      <c r="R24" s="226"/>
      <c r="S24" s="230"/>
      <c r="T24" s="231"/>
      <c r="U24" s="231"/>
      <c r="V24" s="232"/>
      <c r="W24" s="224"/>
      <c r="X24" s="225"/>
      <c r="Y24" s="225"/>
      <c r="Z24" s="226"/>
      <c r="AA24" s="230"/>
      <c r="AB24" s="231"/>
      <c r="AC24" s="231"/>
      <c r="AD24" s="232"/>
      <c r="AE24" s="224"/>
      <c r="AF24" s="225"/>
      <c r="AG24" s="225"/>
      <c r="AH24" s="226"/>
      <c r="AI24" s="230"/>
      <c r="AJ24" s="231"/>
      <c r="AK24" s="231"/>
      <c r="AL24" s="232"/>
    </row>
    <row r="25" spans="3:38" s="12" customFormat="1" ht="16.5" customHeight="1">
      <c r="C25" s="51"/>
      <c r="D25" s="51"/>
      <c r="E25" s="51"/>
      <c r="F25" s="51"/>
      <c r="G25" s="51"/>
      <c r="H25" s="51"/>
      <c r="I25" s="51"/>
      <c r="J25" s="51"/>
      <c r="K25" s="51"/>
      <c r="L25" s="51"/>
      <c r="M25" s="51"/>
      <c r="N25" s="51"/>
      <c r="O25" s="51"/>
      <c r="P25" s="51"/>
      <c r="Q25" s="51"/>
      <c r="R25" s="52"/>
      <c r="S25" s="52"/>
      <c r="T25" s="52"/>
      <c r="U25" s="52"/>
      <c r="V25" s="52"/>
      <c r="W25" s="52"/>
      <c r="X25" s="52"/>
      <c r="Y25" s="52"/>
      <c r="Z25" s="52"/>
      <c r="AA25" s="52"/>
      <c r="AB25" s="52"/>
      <c r="AC25" s="52"/>
      <c r="AD25" s="52"/>
      <c r="AE25" s="52"/>
      <c r="AF25" s="52"/>
      <c r="AG25" s="52"/>
      <c r="AH25" s="52"/>
      <c r="AI25" s="52"/>
      <c r="AJ25" s="52"/>
      <c r="AK25" s="52"/>
      <c r="AL25" s="52"/>
    </row>
    <row r="26" s="12" customFormat="1" ht="13.5" customHeight="1"/>
  </sheetData>
  <sheetProtection/>
  <mergeCells count="69">
    <mergeCell ref="O23:R24"/>
    <mergeCell ref="C23:N24"/>
    <mergeCell ref="W23:Z24"/>
    <mergeCell ref="AA23:AD24"/>
    <mergeCell ref="AE23:AH24"/>
    <mergeCell ref="AI23:AL24"/>
    <mergeCell ref="S23:V24"/>
    <mergeCell ref="D11:J11"/>
    <mergeCell ref="C20:I22"/>
    <mergeCell ref="C8:C11"/>
    <mergeCell ref="K8:K11"/>
    <mergeCell ref="B4:G5"/>
    <mergeCell ref="C6:K7"/>
    <mergeCell ref="B16:G17"/>
    <mergeCell ref="C18:I19"/>
    <mergeCell ref="J18:N19"/>
    <mergeCell ref="L9:O9"/>
    <mergeCell ref="AA21:AD21"/>
    <mergeCell ref="T6:AL7"/>
    <mergeCell ref="C12:K13"/>
    <mergeCell ref="L12:O13"/>
    <mergeCell ref="P12:S13"/>
    <mergeCell ref="L11:O11"/>
    <mergeCell ref="P11:S11"/>
    <mergeCell ref="T11:AL11"/>
    <mergeCell ref="T8:AL8"/>
    <mergeCell ref="T12:AL13"/>
    <mergeCell ref="J21:N21"/>
    <mergeCell ref="AI21:AL21"/>
    <mergeCell ref="J22:N22"/>
    <mergeCell ref="O22:R22"/>
    <mergeCell ref="S22:V22"/>
    <mergeCell ref="W22:Z22"/>
    <mergeCell ref="AA22:AD22"/>
    <mergeCell ref="O21:R21"/>
    <mergeCell ref="S21:V21"/>
    <mergeCell ref="W21:Z21"/>
    <mergeCell ref="J20:N20"/>
    <mergeCell ref="O20:R20"/>
    <mergeCell ref="S20:V20"/>
    <mergeCell ref="W20:Z20"/>
    <mergeCell ref="AA20:AD20"/>
    <mergeCell ref="AE20:AH20"/>
    <mergeCell ref="AI20:AL20"/>
    <mergeCell ref="AE22:AH22"/>
    <mergeCell ref="AI22:AL22"/>
    <mergeCell ref="O18:V18"/>
    <mergeCell ref="W18:AD18"/>
    <mergeCell ref="AE18:AL18"/>
    <mergeCell ref="AA19:AD19"/>
    <mergeCell ref="AE19:AH19"/>
    <mergeCell ref="AI19:AL19"/>
    <mergeCell ref="AE21:AH21"/>
    <mergeCell ref="D10:J10"/>
    <mergeCell ref="L10:O10"/>
    <mergeCell ref="L6:S6"/>
    <mergeCell ref="L7:O7"/>
    <mergeCell ref="P7:S7"/>
    <mergeCell ref="D8:J8"/>
    <mergeCell ref="L8:O8"/>
    <mergeCell ref="P8:S8"/>
    <mergeCell ref="D9:J9"/>
    <mergeCell ref="P10:S10"/>
    <mergeCell ref="T10:AL10"/>
    <mergeCell ref="O19:R19"/>
    <mergeCell ref="S19:V19"/>
    <mergeCell ref="W19:Z19"/>
    <mergeCell ref="P9:S9"/>
    <mergeCell ref="T9:AL9"/>
  </mergeCells>
  <printOptions horizontalCentered="1"/>
  <pageMargins left="0.98" right="0.79" top="0.79" bottom="0.79" header="0.51" footer="0.51"/>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N34"/>
  <sheetViews>
    <sheetView zoomScale="84" zoomScaleNormal="84" zoomScalePageLayoutView="0" workbookViewId="0" topLeftCell="A1">
      <selection activeCell="F23" sqref="F23"/>
    </sheetView>
  </sheetViews>
  <sheetFormatPr defaultColWidth="9.00390625" defaultRowHeight="13.5"/>
  <cols>
    <col min="1" max="2" width="2.25390625" style="13" customWidth="1"/>
    <col min="3" max="5" width="11.25390625" style="13" customWidth="1"/>
    <col min="6" max="6" width="41.75390625" style="13" customWidth="1"/>
    <col min="7" max="10" width="11.25390625" style="13" customWidth="1"/>
    <col min="11" max="13" width="9.00390625" style="13" customWidth="1"/>
    <col min="14" max="14" width="9.75390625" style="13" bestFit="1" customWidth="1"/>
    <col min="15" max="16384" width="9.00390625" style="13" customWidth="1"/>
  </cols>
  <sheetData>
    <row r="1" s="12" customFormat="1" ht="13.5" customHeight="1">
      <c r="C1" s="16" t="s">
        <v>0</v>
      </c>
    </row>
    <row r="2" spans="2:5" s="12" customFormat="1" ht="13.5" customHeight="1">
      <c r="B2" s="13"/>
      <c r="C2" s="16" t="s">
        <v>62</v>
      </c>
      <c r="D2" s="13"/>
      <c r="E2" s="13"/>
    </row>
    <row r="3" spans="2:5" s="12" customFormat="1" ht="13.5" customHeight="1">
      <c r="B3" s="13"/>
      <c r="C3" s="16" t="s">
        <v>74</v>
      </c>
      <c r="D3" s="13"/>
      <c r="E3" s="13"/>
    </row>
    <row r="4" spans="2:5" s="12" customFormat="1" ht="13.5" customHeight="1">
      <c r="B4" s="13"/>
      <c r="C4" s="16"/>
      <c r="D4" s="13"/>
      <c r="E4" s="13"/>
    </row>
    <row r="5" spans="3:6" ht="13.5">
      <c r="C5" s="69" t="s">
        <v>101</v>
      </c>
      <c r="D5" s="69"/>
      <c r="E5" s="69"/>
      <c r="F5" s="70"/>
    </row>
    <row r="6" ht="13.5">
      <c r="J6" s="15" t="s">
        <v>33</v>
      </c>
    </row>
    <row r="7" spans="3:14" ht="13.5" customHeight="1">
      <c r="C7" s="251" t="s">
        <v>47</v>
      </c>
      <c r="D7" s="236" t="s">
        <v>75</v>
      </c>
      <c r="E7" s="237"/>
      <c r="F7" s="234" t="s">
        <v>76</v>
      </c>
      <c r="G7" s="236" t="s">
        <v>77</v>
      </c>
      <c r="H7" s="237"/>
      <c r="I7" s="236" t="s">
        <v>78</v>
      </c>
      <c r="J7" s="237"/>
      <c r="K7" s="36" t="s">
        <v>79</v>
      </c>
      <c r="L7" s="36"/>
      <c r="M7" s="36"/>
      <c r="N7" s="36"/>
    </row>
    <row r="8" spans="3:14" ht="13.5">
      <c r="C8" s="252"/>
      <c r="D8" s="238"/>
      <c r="E8" s="239"/>
      <c r="F8" s="235"/>
      <c r="G8" s="238"/>
      <c r="H8" s="239"/>
      <c r="I8" s="238"/>
      <c r="J8" s="239"/>
      <c r="K8" s="36"/>
      <c r="L8" s="36"/>
      <c r="M8" s="36"/>
      <c r="N8" s="36"/>
    </row>
    <row r="9" spans="3:14" ht="13.5">
      <c r="C9" s="252"/>
      <c r="D9" s="240"/>
      <c r="E9" s="241"/>
      <c r="F9" s="235"/>
      <c r="G9" s="240"/>
      <c r="H9" s="241"/>
      <c r="I9" s="240"/>
      <c r="J9" s="241"/>
      <c r="K9" s="36"/>
      <c r="L9" s="36"/>
      <c r="M9" s="36"/>
      <c r="N9" s="36"/>
    </row>
    <row r="10" spans="3:14" ht="18" customHeight="1">
      <c r="C10" s="252"/>
      <c r="D10" s="18" t="s">
        <v>68</v>
      </c>
      <c r="E10" s="19" t="s">
        <v>69</v>
      </c>
      <c r="F10" s="235"/>
      <c r="G10" s="18" t="s">
        <v>68</v>
      </c>
      <c r="H10" s="20" t="s">
        <v>69</v>
      </c>
      <c r="I10" s="17" t="s">
        <v>68</v>
      </c>
      <c r="J10" s="20" t="s">
        <v>69</v>
      </c>
      <c r="K10" s="36"/>
      <c r="L10" s="36"/>
      <c r="M10" s="36"/>
      <c r="N10" s="36"/>
    </row>
    <row r="11" spans="3:14" ht="18" customHeight="1" hidden="1">
      <c r="C11" s="252"/>
      <c r="D11" s="21"/>
      <c r="E11" s="22"/>
      <c r="F11" s="21"/>
      <c r="G11" s="21"/>
      <c r="H11" s="23"/>
      <c r="I11" s="37"/>
      <c r="J11" s="38"/>
      <c r="K11" s="36"/>
      <c r="L11" s="36"/>
      <c r="M11" s="36"/>
      <c r="N11" s="36"/>
    </row>
    <row r="12" spans="3:14" ht="18" customHeight="1" hidden="1">
      <c r="C12" s="252"/>
      <c r="D12" s="24"/>
      <c r="E12" s="25"/>
      <c r="F12" s="24"/>
      <c r="G12" s="24"/>
      <c r="H12" s="25"/>
      <c r="I12" s="39"/>
      <c r="J12" s="40"/>
      <c r="K12" s="36"/>
      <c r="L12" s="36"/>
      <c r="M12" s="36"/>
      <c r="N12" s="36"/>
    </row>
    <row r="13" spans="3:14" ht="18" customHeight="1" hidden="1">
      <c r="C13" s="252"/>
      <c r="D13" s="24"/>
      <c r="E13" s="25"/>
      <c r="F13" s="24"/>
      <c r="G13" s="24"/>
      <c r="H13" s="25"/>
      <c r="I13" s="39"/>
      <c r="J13" s="40"/>
      <c r="K13" s="36"/>
      <c r="L13" s="36"/>
      <c r="M13" s="36"/>
      <c r="N13" s="36"/>
    </row>
    <row r="14" spans="3:14" ht="18" customHeight="1" hidden="1">
      <c r="C14" s="252"/>
      <c r="D14" s="24"/>
      <c r="E14" s="25"/>
      <c r="F14" s="24"/>
      <c r="G14" s="24"/>
      <c r="H14" s="25"/>
      <c r="I14" s="39"/>
      <c r="J14" s="40"/>
      <c r="K14" s="36"/>
      <c r="L14" s="36"/>
      <c r="M14" s="36"/>
      <c r="N14" s="36"/>
    </row>
    <row r="15" spans="3:14" ht="18" customHeight="1" hidden="1">
      <c r="C15" s="252"/>
      <c r="D15" s="26"/>
      <c r="E15" s="27"/>
      <c r="F15" s="26"/>
      <c r="G15" s="26"/>
      <c r="H15" s="27"/>
      <c r="I15" s="41"/>
      <c r="J15" s="42"/>
      <c r="K15" s="36"/>
      <c r="L15" s="36"/>
      <c r="M15" s="36"/>
      <c r="N15" s="36"/>
    </row>
    <row r="16" spans="3:14" ht="18" customHeight="1" hidden="1">
      <c r="C16" s="253"/>
      <c r="D16" s="28">
        <f>SUM(D11:D15)</f>
        <v>0</v>
      </c>
      <c r="E16" s="35">
        <f>SUM(E11:E15)</f>
        <v>0</v>
      </c>
      <c r="F16" s="17" t="s">
        <v>48</v>
      </c>
      <c r="G16" s="28">
        <f>SUM(G11:G15)</f>
        <v>0</v>
      </c>
      <c r="H16" s="35">
        <f>SUM(H11:H15)</f>
        <v>0</v>
      </c>
      <c r="I16" s="43">
        <f>SUM(I11:I15)</f>
        <v>0</v>
      </c>
      <c r="J16" s="68">
        <f>SUM(J11:J15)</f>
        <v>0</v>
      </c>
      <c r="K16" s="36"/>
      <c r="L16" s="36"/>
      <c r="M16" s="36"/>
      <c r="N16" s="36"/>
    </row>
    <row r="17" spans="3:14" ht="18" customHeight="1">
      <c r="C17" s="233" t="s">
        <v>80</v>
      </c>
      <c r="D17" s="21"/>
      <c r="E17" s="22"/>
      <c r="F17" s="21"/>
      <c r="G17" s="21"/>
      <c r="H17" s="22"/>
      <c r="I17" s="46"/>
      <c r="J17" s="47"/>
      <c r="K17" s="36"/>
      <c r="L17" s="36"/>
      <c r="M17" s="36"/>
      <c r="N17" s="36"/>
    </row>
    <row r="18" spans="3:14" ht="18" customHeight="1">
      <c r="C18" s="233"/>
      <c r="D18" s="24"/>
      <c r="E18" s="25"/>
      <c r="F18" s="24"/>
      <c r="G18" s="24"/>
      <c r="H18" s="25"/>
      <c r="I18" s="39"/>
      <c r="J18" s="40"/>
      <c r="K18" s="36"/>
      <c r="L18" s="36"/>
      <c r="M18" s="36"/>
      <c r="N18" s="36"/>
    </row>
    <row r="19" spans="3:14" ht="18" customHeight="1">
      <c r="C19" s="233"/>
      <c r="D19" s="24"/>
      <c r="E19" s="25"/>
      <c r="F19" s="24"/>
      <c r="G19" s="24"/>
      <c r="H19" s="25"/>
      <c r="I19" s="39"/>
      <c r="J19" s="40"/>
      <c r="K19" s="36"/>
      <c r="L19" s="36"/>
      <c r="M19" s="36"/>
      <c r="N19" s="36"/>
    </row>
    <row r="20" spans="3:14" ht="18" customHeight="1">
      <c r="C20" s="233"/>
      <c r="D20" s="30"/>
      <c r="E20" s="31"/>
      <c r="F20" s="30"/>
      <c r="G20" s="30"/>
      <c r="H20" s="31"/>
      <c r="I20" s="44"/>
      <c r="J20" s="45"/>
      <c r="K20" s="36"/>
      <c r="L20" s="36"/>
      <c r="M20" s="36"/>
      <c r="N20" s="36"/>
    </row>
    <row r="21" spans="3:14" ht="18" customHeight="1">
      <c r="C21" s="233"/>
      <c r="D21" s="32"/>
      <c r="E21" s="33"/>
      <c r="F21" s="34"/>
      <c r="G21" s="32"/>
      <c r="H21" s="33"/>
      <c r="I21" s="41"/>
      <c r="J21" s="42"/>
      <c r="K21" s="36"/>
      <c r="L21" s="36"/>
      <c r="M21" s="36"/>
      <c r="N21" s="36"/>
    </row>
    <row r="22" spans="3:14" ht="18" customHeight="1">
      <c r="C22" s="233"/>
      <c r="D22" s="28">
        <f>SUM(D17:D21)</f>
        <v>0</v>
      </c>
      <c r="E22" s="35">
        <f>SUM(E17:E21)</f>
        <v>0</v>
      </c>
      <c r="F22" s="17" t="s">
        <v>48</v>
      </c>
      <c r="G22" s="28">
        <f>SUM(G17:G21)</f>
        <v>0</v>
      </c>
      <c r="H22" s="35">
        <f>SUM(H17:H21)</f>
        <v>0</v>
      </c>
      <c r="I22" s="43">
        <f>SUM(I17:I21)</f>
        <v>0</v>
      </c>
      <c r="J22" s="68">
        <f>SUM(J17:J21)</f>
        <v>0</v>
      </c>
      <c r="K22" s="36"/>
      <c r="L22" s="36"/>
      <c r="M22" s="36"/>
      <c r="N22" s="36"/>
    </row>
    <row r="23" spans="3:14" ht="18" customHeight="1">
      <c r="C23" s="233" t="s">
        <v>81</v>
      </c>
      <c r="D23" s="21"/>
      <c r="E23" s="22"/>
      <c r="F23" s="21"/>
      <c r="G23" s="21"/>
      <c r="H23" s="22"/>
      <c r="I23" s="46"/>
      <c r="J23" s="47"/>
      <c r="K23" s="36"/>
      <c r="L23" s="36"/>
      <c r="M23" s="36"/>
      <c r="N23" s="36"/>
    </row>
    <row r="24" spans="3:14" ht="18" customHeight="1">
      <c r="C24" s="233"/>
      <c r="D24" s="29"/>
      <c r="E24" s="23"/>
      <c r="F24" s="29"/>
      <c r="G24" s="29"/>
      <c r="H24" s="23"/>
      <c r="I24" s="37"/>
      <c r="J24" s="38"/>
      <c r="K24" s="36"/>
      <c r="L24" s="36"/>
      <c r="M24" s="36"/>
      <c r="N24" s="36"/>
    </row>
    <row r="25" spans="3:14" ht="18" customHeight="1">
      <c r="C25" s="233"/>
      <c r="D25" s="29"/>
      <c r="E25" s="23"/>
      <c r="F25" s="29"/>
      <c r="G25" s="29"/>
      <c r="H25" s="23"/>
      <c r="I25" s="37"/>
      <c r="J25" s="38"/>
      <c r="K25" s="36"/>
      <c r="L25" s="36"/>
      <c r="M25" s="36"/>
      <c r="N25" s="36"/>
    </row>
    <row r="26" spans="3:14" ht="18" customHeight="1">
      <c r="C26" s="233"/>
      <c r="D26" s="29"/>
      <c r="E26" s="23"/>
      <c r="F26" s="29"/>
      <c r="G26" s="29"/>
      <c r="H26" s="23"/>
      <c r="I26" s="37"/>
      <c r="J26" s="38"/>
      <c r="K26" s="36"/>
      <c r="L26" s="36"/>
      <c r="M26" s="36"/>
      <c r="N26" s="36"/>
    </row>
    <row r="27" spans="3:14" ht="18" customHeight="1">
      <c r="C27" s="233"/>
      <c r="D27" s="29"/>
      <c r="E27" s="23"/>
      <c r="F27" s="29"/>
      <c r="G27" s="29"/>
      <c r="H27" s="23"/>
      <c r="I27" s="37"/>
      <c r="J27" s="38"/>
      <c r="K27" s="36"/>
      <c r="L27" s="36"/>
      <c r="M27" s="36"/>
      <c r="N27" s="36"/>
    </row>
    <row r="28" spans="3:14" ht="18" customHeight="1">
      <c r="C28" s="233"/>
      <c r="D28" s="24"/>
      <c r="E28" s="25"/>
      <c r="F28" s="24"/>
      <c r="G28" s="24"/>
      <c r="H28" s="25"/>
      <c r="I28" s="39"/>
      <c r="J28" s="40"/>
      <c r="K28" s="36"/>
      <c r="L28" s="36"/>
      <c r="M28" s="36"/>
      <c r="N28" s="36"/>
    </row>
    <row r="29" spans="3:14" ht="18" customHeight="1">
      <c r="C29" s="233"/>
      <c r="D29" s="24"/>
      <c r="E29" s="25"/>
      <c r="F29" s="24"/>
      <c r="G29" s="24"/>
      <c r="H29" s="25"/>
      <c r="I29" s="39"/>
      <c r="J29" s="40"/>
      <c r="K29" s="36"/>
      <c r="L29" s="36"/>
      <c r="M29" s="36"/>
      <c r="N29" s="36"/>
    </row>
    <row r="30" spans="3:14" ht="18" customHeight="1">
      <c r="C30" s="233"/>
      <c r="D30" s="24"/>
      <c r="E30" s="25"/>
      <c r="F30" s="24"/>
      <c r="G30" s="24"/>
      <c r="H30" s="25"/>
      <c r="I30" s="39"/>
      <c r="J30" s="40"/>
      <c r="K30" s="36"/>
      <c r="L30" s="36"/>
      <c r="M30" s="36"/>
      <c r="N30" s="36"/>
    </row>
    <row r="31" spans="3:14" ht="18" customHeight="1">
      <c r="C31" s="233"/>
      <c r="D31" s="26"/>
      <c r="E31" s="27"/>
      <c r="F31" s="26"/>
      <c r="G31" s="26"/>
      <c r="H31" s="27"/>
      <c r="I31" s="41"/>
      <c r="J31" s="42"/>
      <c r="K31" s="36"/>
      <c r="L31" s="36"/>
      <c r="M31" s="36"/>
      <c r="N31" s="36"/>
    </row>
    <row r="32" spans="3:14" ht="18" customHeight="1">
      <c r="C32" s="233"/>
      <c r="D32" s="28">
        <f>SUM(D23:D31)</f>
        <v>0</v>
      </c>
      <c r="E32" s="35">
        <f>SUM(E23:E31)</f>
        <v>0</v>
      </c>
      <c r="F32" s="17" t="s">
        <v>48</v>
      </c>
      <c r="G32" s="28">
        <f>SUM(G23:G31)</f>
        <v>0</v>
      </c>
      <c r="H32" s="35">
        <f>SUM(H23:H31)</f>
        <v>0</v>
      </c>
      <c r="I32" s="43">
        <f>SUM(I23:I31)</f>
        <v>0</v>
      </c>
      <c r="J32" s="68">
        <f>SUM(J23:J31)</f>
        <v>0</v>
      </c>
      <c r="K32" s="36"/>
      <c r="L32" s="36"/>
      <c r="M32" s="36"/>
      <c r="N32" s="36"/>
    </row>
    <row r="33" spans="3:10" ht="30" customHeight="1">
      <c r="C33" s="14" t="s">
        <v>49</v>
      </c>
      <c r="D33" s="28">
        <f>SUM(D16,D22,D32)</f>
        <v>0</v>
      </c>
      <c r="E33" s="35">
        <f>SUM(E16,E22,E32)</f>
        <v>0</v>
      </c>
      <c r="F33" s="17"/>
      <c r="G33" s="28">
        <f>SUM(G16,G22,G32)</f>
        <v>0</v>
      </c>
      <c r="H33" s="35">
        <f>SUM(H16,H22,H32)</f>
        <v>0</v>
      </c>
      <c r="I33" s="43">
        <f>ROUNDDOWN(SUM(I16,I22,I32),-3)</f>
        <v>0</v>
      </c>
      <c r="J33" s="48">
        <f>ROUNDDOWN(SUM(J16,J22,J32),-3)</f>
        <v>0</v>
      </c>
    </row>
    <row r="34" ht="13.5">
      <c r="C34" s="13" t="s">
        <v>82</v>
      </c>
    </row>
  </sheetData>
  <sheetProtection/>
  <mergeCells count="7">
    <mergeCell ref="C23:C32"/>
    <mergeCell ref="F7:F10"/>
    <mergeCell ref="G7:H9"/>
    <mergeCell ref="I7:J9"/>
    <mergeCell ref="D7:E9"/>
    <mergeCell ref="C17:C22"/>
    <mergeCell ref="C7:C16"/>
  </mergeCells>
  <printOptions horizontalCentered="1"/>
  <pageMargins left="0.98" right="0.39" top="0.39" bottom="0.39" header="0.51" footer="0.51"/>
  <pageSetup fitToHeight="1" fitToWidth="1"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B1:N56"/>
  <sheetViews>
    <sheetView zoomScale="84" zoomScaleNormal="84" zoomScalePageLayoutView="0" workbookViewId="0" topLeftCell="C35">
      <selection activeCell="F43" sqref="F43"/>
    </sheetView>
  </sheetViews>
  <sheetFormatPr defaultColWidth="9.00390625" defaultRowHeight="13.5"/>
  <cols>
    <col min="1" max="2" width="2.25390625" style="1" customWidth="1"/>
    <col min="3" max="5" width="11.25390625" style="1" customWidth="1"/>
    <col min="6" max="6" width="41.75390625" style="1" customWidth="1"/>
    <col min="7" max="10" width="11.25390625" style="1" customWidth="1"/>
    <col min="11" max="13" width="9.00390625" style="1" customWidth="1"/>
    <col min="14" max="14" width="9.75390625" style="1" bestFit="1" customWidth="1"/>
    <col min="15" max="16384" width="9.00390625" style="1" customWidth="1"/>
  </cols>
  <sheetData>
    <row r="1" ht="13.5">
      <c r="C1" s="16" t="s">
        <v>84</v>
      </c>
    </row>
    <row r="2" ht="13.5">
      <c r="C2" s="16" t="s">
        <v>85</v>
      </c>
    </row>
    <row r="3" s="71" customFormat="1" ht="13.5" customHeight="1">
      <c r="C3" s="16" t="s">
        <v>86</v>
      </c>
    </row>
    <row r="4" spans="2:5" s="71" customFormat="1" ht="13.5" customHeight="1">
      <c r="B4" s="1"/>
      <c r="C4" s="1"/>
      <c r="D4" s="1"/>
      <c r="E4" s="1"/>
    </row>
    <row r="5" spans="3:6" ht="13.5">
      <c r="C5" s="69" t="s">
        <v>101</v>
      </c>
      <c r="D5" s="72"/>
      <c r="E5" s="72"/>
      <c r="F5" s="73"/>
    </row>
    <row r="6" ht="13.5">
      <c r="J6" s="74" t="s">
        <v>87</v>
      </c>
    </row>
    <row r="7" spans="3:14" ht="13.5" customHeight="1">
      <c r="C7" s="254" t="s">
        <v>88</v>
      </c>
      <c r="D7" s="243" t="s">
        <v>89</v>
      </c>
      <c r="E7" s="244"/>
      <c r="F7" s="249" t="s">
        <v>90</v>
      </c>
      <c r="G7" s="243" t="s">
        <v>91</v>
      </c>
      <c r="H7" s="244"/>
      <c r="I7" s="243" t="s">
        <v>92</v>
      </c>
      <c r="J7" s="244"/>
      <c r="K7" s="76"/>
      <c r="L7" s="76"/>
      <c r="M7" s="76"/>
      <c r="N7" s="76"/>
    </row>
    <row r="8" spans="3:14" ht="13.5">
      <c r="C8" s="255"/>
      <c r="D8" s="245"/>
      <c r="E8" s="246"/>
      <c r="F8" s="250"/>
      <c r="G8" s="245"/>
      <c r="H8" s="246"/>
      <c r="I8" s="245"/>
      <c r="J8" s="246"/>
      <c r="K8" s="76"/>
      <c r="L8" s="76"/>
      <c r="M8" s="76"/>
      <c r="N8" s="76"/>
    </row>
    <row r="9" spans="3:14" ht="13.5">
      <c r="C9" s="255"/>
      <c r="D9" s="247"/>
      <c r="E9" s="248"/>
      <c r="F9" s="250"/>
      <c r="G9" s="247"/>
      <c r="H9" s="248"/>
      <c r="I9" s="247"/>
      <c r="J9" s="248"/>
      <c r="K9" s="76"/>
      <c r="L9" s="76"/>
      <c r="M9" s="76"/>
      <c r="N9" s="76"/>
    </row>
    <row r="10" spans="3:14" ht="18" customHeight="1">
      <c r="C10" s="255"/>
      <c r="D10" s="18" t="s">
        <v>93</v>
      </c>
      <c r="E10" s="19" t="s">
        <v>94</v>
      </c>
      <c r="F10" s="250"/>
      <c r="G10" s="18" t="s">
        <v>93</v>
      </c>
      <c r="H10" s="20" t="s">
        <v>94</v>
      </c>
      <c r="I10" s="17" t="s">
        <v>93</v>
      </c>
      <c r="J10" s="20" t="s">
        <v>94</v>
      </c>
      <c r="K10" s="76"/>
      <c r="L10" s="76"/>
      <c r="M10" s="76"/>
      <c r="N10" s="76"/>
    </row>
    <row r="11" spans="3:14" ht="25.5" customHeight="1" hidden="1">
      <c r="C11" s="255"/>
      <c r="D11" s="21"/>
      <c r="E11" s="22"/>
      <c r="F11" s="77"/>
      <c r="G11" s="21"/>
      <c r="H11" s="23"/>
      <c r="I11" s="37"/>
      <c r="J11" s="38"/>
      <c r="K11" s="76"/>
      <c r="L11" s="76"/>
      <c r="M11" s="76"/>
      <c r="N11" s="76"/>
    </row>
    <row r="12" spans="3:14" ht="25.5" customHeight="1" hidden="1">
      <c r="C12" s="255"/>
      <c r="D12" s="24"/>
      <c r="E12" s="25"/>
      <c r="F12" s="78"/>
      <c r="G12" s="24"/>
      <c r="H12" s="25"/>
      <c r="I12" s="39"/>
      <c r="J12" s="40"/>
      <c r="K12" s="76"/>
      <c r="L12" s="76"/>
      <c r="M12" s="76"/>
      <c r="N12" s="76"/>
    </row>
    <row r="13" spans="3:14" ht="25.5" customHeight="1" hidden="1">
      <c r="C13" s="255"/>
      <c r="D13" s="24"/>
      <c r="E13" s="25"/>
      <c r="F13" s="79"/>
      <c r="G13" s="24"/>
      <c r="H13" s="25"/>
      <c r="I13" s="39"/>
      <c r="J13" s="40"/>
      <c r="K13" s="76"/>
      <c r="L13" s="76"/>
      <c r="M13" s="76"/>
      <c r="N13" s="76"/>
    </row>
    <row r="14" spans="3:14" ht="25.5" customHeight="1" hidden="1">
      <c r="C14" s="255"/>
      <c r="D14" s="24"/>
      <c r="E14" s="25"/>
      <c r="F14" s="24"/>
      <c r="G14" s="24"/>
      <c r="H14" s="25"/>
      <c r="I14" s="39"/>
      <c r="J14" s="40"/>
      <c r="K14" s="76"/>
      <c r="L14" s="76"/>
      <c r="M14" s="76"/>
      <c r="N14" s="76"/>
    </row>
    <row r="15" spans="3:14" ht="25.5" customHeight="1" hidden="1">
      <c r="C15" s="255"/>
      <c r="D15" s="26"/>
      <c r="E15" s="27"/>
      <c r="F15" s="26"/>
      <c r="G15" s="26"/>
      <c r="H15" s="27"/>
      <c r="I15" s="41"/>
      <c r="J15" s="42"/>
      <c r="K15" s="76"/>
      <c r="L15" s="76"/>
      <c r="M15" s="76"/>
      <c r="N15" s="76"/>
    </row>
    <row r="16" spans="3:14" ht="25.5" customHeight="1" hidden="1">
      <c r="C16" s="256"/>
      <c r="D16" s="28">
        <f>SUM(D11:D15)</f>
        <v>0</v>
      </c>
      <c r="E16" s="35">
        <f>SUM(E11:E15)</f>
        <v>0</v>
      </c>
      <c r="F16" s="17" t="s">
        <v>95</v>
      </c>
      <c r="G16" s="28">
        <f>SUM(G11:G15)</f>
        <v>0</v>
      </c>
      <c r="H16" s="35">
        <f>SUM(H11:H15)</f>
        <v>0</v>
      </c>
      <c r="I16" s="43">
        <f>SUM(I11:I15)</f>
        <v>0</v>
      </c>
      <c r="J16" s="68">
        <f>SUM(J11:J15)</f>
        <v>0</v>
      </c>
      <c r="K16" s="76"/>
      <c r="L16" s="76"/>
      <c r="M16" s="76"/>
      <c r="N16" s="76"/>
    </row>
    <row r="17" spans="3:14" ht="25.5" customHeight="1">
      <c r="C17" s="242" t="s">
        <v>102</v>
      </c>
      <c r="D17" s="21"/>
      <c r="E17" s="22"/>
      <c r="F17" s="80" t="s">
        <v>103</v>
      </c>
      <c r="G17" s="21"/>
      <c r="H17" s="22"/>
      <c r="I17" s="46"/>
      <c r="J17" s="47"/>
      <c r="K17" s="76"/>
      <c r="L17" s="76"/>
      <c r="M17" s="76"/>
      <c r="N17" s="76"/>
    </row>
    <row r="18" spans="3:14" ht="25.5" customHeight="1">
      <c r="C18" s="242"/>
      <c r="D18" s="24">
        <v>220000</v>
      </c>
      <c r="E18" s="25">
        <v>220000</v>
      </c>
      <c r="F18" s="81" t="s">
        <v>110</v>
      </c>
      <c r="G18" s="24">
        <f>D18/1.1</f>
        <v>199999.99999999997</v>
      </c>
      <c r="H18" s="25">
        <f>E18/1.1</f>
        <v>199999.99999999997</v>
      </c>
      <c r="I18" s="39">
        <f>ROUNDDOWN(G18/2,0)</f>
        <v>100000</v>
      </c>
      <c r="J18" s="40">
        <f>ROUNDDOWN(H18/2,0)</f>
        <v>100000</v>
      </c>
      <c r="K18" s="76"/>
      <c r="L18" s="76"/>
      <c r="M18" s="76"/>
      <c r="N18" s="76"/>
    </row>
    <row r="19" spans="3:14" ht="25.5" customHeight="1">
      <c r="C19" s="242"/>
      <c r="D19" s="24"/>
      <c r="E19" s="25"/>
      <c r="F19" s="78" t="s">
        <v>104</v>
      </c>
      <c r="G19" s="24"/>
      <c r="H19" s="25"/>
      <c r="I19" s="39"/>
      <c r="J19" s="40"/>
      <c r="K19" s="76"/>
      <c r="L19" s="76"/>
      <c r="M19" s="76"/>
      <c r="N19" s="76"/>
    </row>
    <row r="20" spans="3:14" ht="25.5" customHeight="1">
      <c r="C20" s="242"/>
      <c r="D20" s="24"/>
      <c r="E20" s="25"/>
      <c r="F20" s="78" t="s">
        <v>105</v>
      </c>
      <c r="G20" s="24"/>
      <c r="H20" s="25"/>
      <c r="I20" s="39"/>
      <c r="J20" s="40"/>
      <c r="K20" s="76"/>
      <c r="L20" s="76"/>
      <c r="M20" s="76"/>
      <c r="N20" s="76"/>
    </row>
    <row r="21" spans="3:14" ht="25.5" customHeight="1">
      <c r="C21" s="242"/>
      <c r="D21" s="24"/>
      <c r="E21" s="25"/>
      <c r="F21" s="257" t="s">
        <v>111</v>
      </c>
      <c r="G21" s="24"/>
      <c r="H21" s="25"/>
      <c r="I21" s="39"/>
      <c r="J21" s="40"/>
      <c r="K21" s="76"/>
      <c r="L21" s="76"/>
      <c r="M21" s="76"/>
      <c r="N21" s="76"/>
    </row>
    <row r="22" spans="3:14" ht="25.5" customHeight="1">
      <c r="C22" s="242"/>
      <c r="D22" s="24"/>
      <c r="E22" s="25"/>
      <c r="F22" s="258" t="s">
        <v>106</v>
      </c>
      <c r="G22" s="24"/>
      <c r="H22" s="25"/>
      <c r="I22" s="39"/>
      <c r="J22" s="40"/>
      <c r="K22" s="76"/>
      <c r="L22" s="76"/>
      <c r="M22" s="76"/>
      <c r="N22" s="76"/>
    </row>
    <row r="23" spans="3:14" ht="25.5" customHeight="1">
      <c r="C23" s="242"/>
      <c r="D23" s="24">
        <v>300000</v>
      </c>
      <c r="E23" s="25"/>
      <c r="F23" s="259" t="s">
        <v>107</v>
      </c>
      <c r="G23" s="24">
        <f>D23/1.1</f>
        <v>272727.2727272727</v>
      </c>
      <c r="H23" s="25">
        <f>E23/1.1</f>
        <v>0</v>
      </c>
      <c r="I23" s="39">
        <f>ROUNDDOWN(G23/2,0)</f>
        <v>136363</v>
      </c>
      <c r="J23" s="40">
        <f>ROUNDDOWN(H23/2,0)</f>
        <v>0</v>
      </c>
      <c r="K23" s="76"/>
      <c r="L23" s="76"/>
      <c r="M23" s="76"/>
      <c r="N23" s="76"/>
    </row>
    <row r="24" spans="3:14" ht="25.5" customHeight="1">
      <c r="C24" s="242"/>
      <c r="D24" s="24"/>
      <c r="E24" s="25"/>
      <c r="F24" s="259" t="s">
        <v>108</v>
      </c>
      <c r="G24" s="24"/>
      <c r="H24" s="25"/>
      <c r="I24" s="39"/>
      <c r="J24" s="40"/>
      <c r="K24" s="76"/>
      <c r="L24" s="76"/>
      <c r="M24" s="76"/>
      <c r="N24" s="76"/>
    </row>
    <row r="25" spans="3:14" ht="25.5" customHeight="1">
      <c r="C25" s="242"/>
      <c r="D25" s="30">
        <v>52200</v>
      </c>
      <c r="E25" s="31"/>
      <c r="F25" s="259" t="s">
        <v>109</v>
      </c>
      <c r="G25" s="30">
        <f>D25/1.1</f>
        <v>47454.54545454545</v>
      </c>
      <c r="H25" s="31">
        <f>E25/1.1</f>
        <v>0</v>
      </c>
      <c r="I25" s="44">
        <f>ROUNDDOWN(G25/2,0)</f>
        <v>23727</v>
      </c>
      <c r="J25" s="45">
        <f>ROUNDDOWN(H25/2,0)</f>
        <v>0</v>
      </c>
      <c r="K25" s="76"/>
      <c r="L25" s="76"/>
      <c r="M25" s="76"/>
      <c r="N25" s="76"/>
    </row>
    <row r="26" spans="3:14" ht="25.5" customHeight="1">
      <c r="C26" s="242"/>
      <c r="D26" s="24"/>
      <c r="E26" s="25"/>
      <c r="F26" s="84" t="s">
        <v>112</v>
      </c>
      <c r="G26" s="24"/>
      <c r="H26" s="25"/>
      <c r="I26" s="39"/>
      <c r="J26" s="40"/>
      <c r="K26" s="76"/>
      <c r="L26" s="76"/>
      <c r="M26" s="76"/>
      <c r="N26" s="76"/>
    </row>
    <row r="27" spans="3:14" ht="25.5" customHeight="1">
      <c r="C27" s="242"/>
      <c r="D27" s="24"/>
      <c r="E27" s="25"/>
      <c r="F27" s="260" t="s">
        <v>113</v>
      </c>
      <c r="G27" s="24"/>
      <c r="H27" s="25"/>
      <c r="I27" s="39"/>
      <c r="J27" s="40"/>
      <c r="K27" s="76"/>
      <c r="L27" s="76"/>
      <c r="M27" s="76"/>
      <c r="N27" s="76"/>
    </row>
    <row r="28" spans="3:14" ht="25.5" customHeight="1">
      <c r="C28" s="242"/>
      <c r="D28" s="24"/>
      <c r="E28" s="25">
        <v>110000</v>
      </c>
      <c r="F28" s="261" t="s">
        <v>114</v>
      </c>
      <c r="G28" s="24">
        <f>D28/1.1</f>
        <v>0</v>
      </c>
      <c r="H28" s="25">
        <f>E28/1.1</f>
        <v>99999.99999999999</v>
      </c>
      <c r="I28" s="39">
        <f>ROUNDDOWN(G28/2,0)</f>
        <v>0</v>
      </c>
      <c r="J28" s="40">
        <f>ROUNDDOWN(H28/2,0)</f>
        <v>50000</v>
      </c>
      <c r="K28" s="76"/>
      <c r="L28" s="76"/>
      <c r="M28" s="76"/>
      <c r="N28" s="76"/>
    </row>
    <row r="29" spans="3:14" ht="25.5" customHeight="1">
      <c r="C29" s="242"/>
      <c r="D29" s="24"/>
      <c r="E29" s="25"/>
      <c r="F29" s="261" t="s">
        <v>115</v>
      </c>
      <c r="G29" s="24"/>
      <c r="H29" s="25"/>
      <c r="I29" s="39"/>
      <c r="J29" s="40"/>
      <c r="K29" s="76"/>
      <c r="L29" s="76"/>
      <c r="M29" s="76"/>
      <c r="N29" s="76"/>
    </row>
    <row r="30" spans="3:14" ht="25.5" customHeight="1">
      <c r="C30" s="242"/>
      <c r="D30" s="30"/>
      <c r="E30" s="31">
        <v>60000</v>
      </c>
      <c r="F30" s="262" t="s">
        <v>116</v>
      </c>
      <c r="G30" s="30">
        <f>D30/1.1</f>
        <v>0</v>
      </c>
      <c r="H30" s="31">
        <f>E30/1.1</f>
        <v>54545.454545454544</v>
      </c>
      <c r="I30" s="44">
        <f>ROUNDDOWN(G30/2,0)</f>
        <v>0</v>
      </c>
      <c r="J30" s="45">
        <f>ROUNDDOWN(H30/2,0)</f>
        <v>27272</v>
      </c>
      <c r="K30" s="76"/>
      <c r="L30" s="76"/>
      <c r="M30" s="76"/>
      <c r="N30" s="76"/>
    </row>
    <row r="31" spans="3:14" ht="25.5" customHeight="1">
      <c r="C31" s="242"/>
      <c r="D31" s="32"/>
      <c r="E31" s="33"/>
      <c r="F31" s="34" t="s">
        <v>117</v>
      </c>
      <c r="G31" s="32"/>
      <c r="H31" s="33"/>
      <c r="I31" s="82"/>
      <c r="J31" s="83"/>
      <c r="K31" s="76"/>
      <c r="L31" s="76"/>
      <c r="M31" s="76"/>
      <c r="N31" s="76"/>
    </row>
    <row r="32" spans="3:14" ht="25.5" customHeight="1">
      <c r="C32" s="242"/>
      <c r="D32" s="28">
        <f>SUM(D17:D31)</f>
        <v>572200</v>
      </c>
      <c r="E32" s="35">
        <f>SUM(E17:E31)</f>
        <v>390000</v>
      </c>
      <c r="F32" s="17" t="s">
        <v>95</v>
      </c>
      <c r="G32" s="28">
        <f>SUM(G17:G31)</f>
        <v>520181.8181818182</v>
      </c>
      <c r="H32" s="35">
        <f>SUM(H17:H31)</f>
        <v>354545.4545454545</v>
      </c>
      <c r="I32" s="43">
        <f>SUM(I17:I31)</f>
        <v>260090</v>
      </c>
      <c r="J32" s="68">
        <f>SUM(J17:J31)</f>
        <v>177272</v>
      </c>
      <c r="K32" s="76"/>
      <c r="L32" s="76"/>
      <c r="M32" s="76"/>
      <c r="N32" s="76"/>
    </row>
    <row r="33" spans="3:14" ht="25.5" customHeight="1">
      <c r="C33" s="242" t="s">
        <v>96</v>
      </c>
      <c r="D33" s="21"/>
      <c r="E33" s="22"/>
      <c r="F33" s="80" t="s">
        <v>130</v>
      </c>
      <c r="G33" s="21"/>
      <c r="H33" s="22"/>
      <c r="I33" s="46"/>
      <c r="J33" s="47"/>
      <c r="K33" s="76"/>
      <c r="L33" s="76"/>
      <c r="M33" s="76"/>
      <c r="N33" s="76"/>
    </row>
    <row r="34" spans="3:14" ht="25.5" customHeight="1">
      <c r="C34" s="242"/>
      <c r="D34" s="24">
        <v>330000</v>
      </c>
      <c r="E34" s="25">
        <v>330000</v>
      </c>
      <c r="F34" s="24" t="s">
        <v>118</v>
      </c>
      <c r="G34" s="24">
        <f>D34/1.1</f>
        <v>300000</v>
      </c>
      <c r="H34" s="25">
        <f>E34/1.1</f>
        <v>300000</v>
      </c>
      <c r="I34" s="39">
        <f>ROUNDDOWN(G34/2,0)</f>
        <v>150000</v>
      </c>
      <c r="J34" s="40">
        <f>ROUNDDOWN(H34/2,0)</f>
        <v>150000</v>
      </c>
      <c r="K34" s="76"/>
      <c r="L34" s="76"/>
      <c r="M34" s="76"/>
      <c r="N34" s="76"/>
    </row>
    <row r="35" spans="3:14" ht="25.5" customHeight="1">
      <c r="C35" s="242"/>
      <c r="D35" s="24">
        <v>330000</v>
      </c>
      <c r="E35" s="25"/>
      <c r="F35" s="264" t="s">
        <v>119</v>
      </c>
      <c r="G35" s="24">
        <f>D35/1.1</f>
        <v>300000</v>
      </c>
      <c r="H35" s="25">
        <f>E35/1.1</f>
        <v>0</v>
      </c>
      <c r="I35" s="39">
        <f>ROUNDDOWN(G35/2,0)</f>
        <v>150000</v>
      </c>
      <c r="J35" s="40">
        <f>ROUNDDOWN(H35/2,0)</f>
        <v>0</v>
      </c>
      <c r="K35" s="76"/>
      <c r="L35" s="76"/>
      <c r="M35" s="76"/>
      <c r="N35" s="76"/>
    </row>
    <row r="36" spans="3:14" ht="25.5" customHeight="1">
      <c r="C36" s="242"/>
      <c r="D36" s="24"/>
      <c r="E36" s="25">
        <v>220000</v>
      </c>
      <c r="F36" s="85" t="s">
        <v>126</v>
      </c>
      <c r="G36" s="24">
        <f>D36/1.1</f>
        <v>0</v>
      </c>
      <c r="H36" s="25">
        <f>E36/1.1</f>
        <v>199999.99999999997</v>
      </c>
      <c r="I36" s="39">
        <f>ROUNDDOWN(G36/2,0)</f>
        <v>0</v>
      </c>
      <c r="J36" s="40">
        <f>ROUNDDOWN(H36/2,0)</f>
        <v>100000</v>
      </c>
      <c r="K36" s="76"/>
      <c r="L36" s="76"/>
      <c r="M36" s="76"/>
      <c r="N36" s="76"/>
    </row>
    <row r="37" spans="3:14" ht="25.5" customHeight="1">
      <c r="C37" s="242"/>
      <c r="D37" s="24"/>
      <c r="E37" s="25"/>
      <c r="F37" s="24" t="s">
        <v>131</v>
      </c>
      <c r="G37" s="24"/>
      <c r="H37" s="25"/>
      <c r="I37" s="39"/>
      <c r="J37" s="40"/>
      <c r="K37" s="76"/>
      <c r="L37" s="76"/>
      <c r="M37" s="76"/>
      <c r="N37" s="76"/>
    </row>
    <row r="38" spans="3:14" ht="25.5" customHeight="1">
      <c r="C38" s="242"/>
      <c r="D38" s="24">
        <v>110000</v>
      </c>
      <c r="E38" s="25">
        <v>110000</v>
      </c>
      <c r="F38" s="24" t="s">
        <v>120</v>
      </c>
      <c r="G38" s="24">
        <f>D38/1.1</f>
        <v>99999.99999999999</v>
      </c>
      <c r="H38" s="25">
        <f>E38/1.1</f>
        <v>99999.99999999999</v>
      </c>
      <c r="I38" s="39">
        <f>ROUNDDOWN(G38/2,0)</f>
        <v>50000</v>
      </c>
      <c r="J38" s="40">
        <f>ROUNDDOWN(H38/2,0)</f>
        <v>50000</v>
      </c>
      <c r="K38" s="76"/>
      <c r="L38" s="76"/>
      <c r="M38" s="76"/>
      <c r="N38" s="76"/>
    </row>
    <row r="39" spans="3:14" ht="25.5" customHeight="1">
      <c r="C39" s="242"/>
      <c r="D39" s="24">
        <v>110000</v>
      </c>
      <c r="E39" s="25"/>
      <c r="F39" s="264" t="s">
        <v>121</v>
      </c>
      <c r="G39" s="24">
        <f>D39/1.1</f>
        <v>99999.99999999999</v>
      </c>
      <c r="H39" s="25">
        <f>E39/1.1</f>
        <v>0</v>
      </c>
      <c r="I39" s="39">
        <f>ROUNDDOWN(G39/2,0)</f>
        <v>50000</v>
      </c>
      <c r="J39" s="40">
        <f>ROUNDDOWN(H39/2,0)</f>
        <v>0</v>
      </c>
      <c r="K39" s="76"/>
      <c r="L39" s="76"/>
      <c r="M39" s="76"/>
      <c r="N39" s="76"/>
    </row>
    <row r="40" spans="3:14" ht="25.5" customHeight="1">
      <c r="C40" s="242"/>
      <c r="D40" s="24"/>
      <c r="E40" s="25">
        <v>55000</v>
      </c>
      <c r="F40" s="85" t="s">
        <v>127</v>
      </c>
      <c r="G40" s="24">
        <f>D40/1.1</f>
        <v>0</v>
      </c>
      <c r="H40" s="25">
        <f>E40/1.1</f>
        <v>49999.99999999999</v>
      </c>
      <c r="I40" s="39">
        <f>ROUNDDOWN(G40/2,0)</f>
        <v>0</v>
      </c>
      <c r="J40" s="40">
        <f>ROUNDDOWN(H40/2,0)</f>
        <v>25000</v>
      </c>
      <c r="K40" s="76"/>
      <c r="L40" s="76"/>
      <c r="M40" s="76"/>
      <c r="N40" s="76"/>
    </row>
    <row r="41" spans="3:14" ht="25.5" customHeight="1">
      <c r="C41" s="242"/>
      <c r="D41" s="24"/>
      <c r="E41" s="25"/>
      <c r="F41" s="24" t="s">
        <v>128</v>
      </c>
      <c r="G41" s="24"/>
      <c r="H41" s="25"/>
      <c r="I41" s="39"/>
      <c r="J41" s="40"/>
      <c r="K41" s="76"/>
      <c r="L41" s="76"/>
      <c r="M41" s="76"/>
      <c r="N41" s="76"/>
    </row>
    <row r="42" spans="3:14" ht="25.5" customHeight="1">
      <c r="C42" s="242"/>
      <c r="D42" s="24">
        <v>33000</v>
      </c>
      <c r="E42" s="25">
        <v>33000</v>
      </c>
      <c r="F42" s="24" t="s">
        <v>122</v>
      </c>
      <c r="G42" s="24">
        <f>D42/1.1</f>
        <v>29999.999999999996</v>
      </c>
      <c r="H42" s="25">
        <f>E42/1.1</f>
        <v>29999.999999999996</v>
      </c>
      <c r="I42" s="39">
        <f>ROUNDDOWN(G42/2,0)</f>
        <v>15000</v>
      </c>
      <c r="J42" s="40">
        <f>ROUNDDOWN(H42/2,0)</f>
        <v>15000</v>
      </c>
      <c r="K42" s="76"/>
      <c r="L42" s="76"/>
      <c r="M42" s="76"/>
      <c r="N42" s="76"/>
    </row>
    <row r="43" spans="3:14" ht="25.5" customHeight="1">
      <c r="C43" s="242"/>
      <c r="D43" s="24"/>
      <c r="E43" s="25"/>
      <c r="F43" s="24" t="s">
        <v>123</v>
      </c>
      <c r="G43" s="24"/>
      <c r="H43" s="25"/>
      <c r="I43" s="39"/>
      <c r="J43" s="40"/>
      <c r="K43" s="76"/>
      <c r="L43" s="76"/>
      <c r="M43" s="76"/>
      <c r="N43" s="76"/>
    </row>
    <row r="44" spans="3:14" ht="25.5" customHeight="1">
      <c r="C44" s="242"/>
      <c r="D44" s="24"/>
      <c r="E44" s="25"/>
      <c r="F44" s="24" t="s">
        <v>129</v>
      </c>
      <c r="G44" s="24"/>
      <c r="H44" s="25"/>
      <c r="I44" s="39"/>
      <c r="J44" s="40"/>
      <c r="K44" s="76"/>
      <c r="L44" s="76"/>
      <c r="M44" s="76"/>
      <c r="N44" s="76"/>
    </row>
    <row r="45" spans="3:14" ht="25.5" customHeight="1">
      <c r="C45" s="242"/>
      <c r="D45" s="24">
        <v>110000</v>
      </c>
      <c r="E45" s="25">
        <v>110000</v>
      </c>
      <c r="F45" s="24" t="s">
        <v>124</v>
      </c>
      <c r="G45" s="24">
        <f>D45/1.1</f>
        <v>99999.99999999999</v>
      </c>
      <c r="H45" s="25">
        <f>E45/1.1</f>
        <v>99999.99999999999</v>
      </c>
      <c r="I45" s="39">
        <f>ROUNDDOWN(G45/2,0)</f>
        <v>50000</v>
      </c>
      <c r="J45" s="40">
        <f>ROUNDDOWN(H45/2,0)</f>
        <v>50000</v>
      </c>
      <c r="K45" s="76"/>
      <c r="L45" s="76"/>
      <c r="M45" s="76"/>
      <c r="N45" s="76"/>
    </row>
    <row r="46" spans="3:14" ht="25.5" customHeight="1">
      <c r="C46" s="242"/>
      <c r="D46" s="24"/>
      <c r="E46" s="25"/>
      <c r="F46" s="24" t="s">
        <v>125</v>
      </c>
      <c r="G46" s="24"/>
      <c r="H46" s="25"/>
      <c r="I46" s="39"/>
      <c r="J46" s="40"/>
      <c r="K46" s="76"/>
      <c r="L46" s="76"/>
      <c r="M46" s="76"/>
      <c r="N46" s="76"/>
    </row>
    <row r="47" spans="3:14" ht="25.5" customHeight="1">
      <c r="C47" s="242"/>
      <c r="D47" s="26"/>
      <c r="E47" s="27"/>
      <c r="F47" s="263"/>
      <c r="G47" s="26"/>
      <c r="H47" s="27"/>
      <c r="I47" s="41"/>
      <c r="J47" s="42"/>
      <c r="K47" s="76"/>
      <c r="L47" s="76"/>
      <c r="M47" s="76"/>
      <c r="N47" s="76"/>
    </row>
    <row r="48" spans="3:14" ht="25.5" customHeight="1">
      <c r="C48" s="242"/>
      <c r="D48" s="265">
        <f>SUM(D33:D47)</f>
        <v>1023000</v>
      </c>
      <c r="E48" s="266">
        <f>SUM(E33:E47)</f>
        <v>858000</v>
      </c>
      <c r="F48" s="267" t="s">
        <v>95</v>
      </c>
      <c r="G48" s="265">
        <f>SUM(G33:G47)</f>
        <v>930000</v>
      </c>
      <c r="H48" s="266">
        <f>SUM(H33:H47)</f>
        <v>780000</v>
      </c>
      <c r="I48" s="268">
        <f>SUM(I33:I47)</f>
        <v>465000</v>
      </c>
      <c r="J48" s="269">
        <f>SUM(J33:J47)</f>
        <v>390000</v>
      </c>
      <c r="K48" s="76"/>
      <c r="L48" s="76"/>
      <c r="M48" s="76"/>
      <c r="N48" s="76"/>
    </row>
    <row r="49" spans="3:10" ht="25.5" customHeight="1" hidden="1">
      <c r="C49" s="242" t="s">
        <v>97</v>
      </c>
      <c r="D49" s="270"/>
      <c r="E49" s="271"/>
      <c r="F49" s="270"/>
      <c r="G49" s="270"/>
      <c r="H49" s="271"/>
      <c r="I49" s="272"/>
      <c r="J49" s="273"/>
    </row>
    <row r="50" spans="3:10" ht="25.5" customHeight="1" hidden="1">
      <c r="C50" s="242"/>
      <c r="D50" s="274"/>
      <c r="E50" s="275"/>
      <c r="F50" s="276"/>
      <c r="G50" s="274"/>
      <c r="H50" s="275"/>
      <c r="I50" s="277"/>
      <c r="J50" s="278"/>
    </row>
    <row r="51" spans="3:10" ht="25.5" customHeight="1" hidden="1">
      <c r="C51" s="242"/>
      <c r="D51" s="274"/>
      <c r="E51" s="275"/>
      <c r="F51" s="276"/>
      <c r="G51" s="274"/>
      <c r="H51" s="275"/>
      <c r="I51" s="277"/>
      <c r="J51" s="278"/>
    </row>
    <row r="52" spans="3:10" ht="25.5" customHeight="1" hidden="1">
      <c r="C52" s="242"/>
      <c r="D52" s="274"/>
      <c r="E52" s="275"/>
      <c r="F52" s="276"/>
      <c r="G52" s="274"/>
      <c r="H52" s="275"/>
      <c r="I52" s="277"/>
      <c r="J52" s="278"/>
    </row>
    <row r="53" spans="3:10" ht="25.5" customHeight="1" hidden="1">
      <c r="C53" s="242"/>
      <c r="D53" s="279"/>
      <c r="E53" s="280"/>
      <c r="F53" s="281"/>
      <c r="G53" s="279"/>
      <c r="H53" s="280"/>
      <c r="I53" s="282"/>
      <c r="J53" s="283"/>
    </row>
    <row r="54" spans="3:10" ht="25.5" customHeight="1" hidden="1">
      <c r="C54" s="242"/>
      <c r="D54" s="265">
        <f>SUM(D49:D53)</f>
        <v>0</v>
      </c>
      <c r="E54" s="266">
        <f>SUM(E49:E53)</f>
        <v>0</v>
      </c>
      <c r="F54" s="267" t="s">
        <v>95</v>
      </c>
      <c r="G54" s="265">
        <f>SUM(G49:G53)</f>
        <v>0</v>
      </c>
      <c r="H54" s="266">
        <f>SUM(H49:H53)</f>
        <v>0</v>
      </c>
      <c r="I54" s="268">
        <f>SUM(I49:I53)</f>
        <v>0</v>
      </c>
      <c r="J54" s="269">
        <f>SUM(J49:J53)</f>
        <v>0</v>
      </c>
    </row>
    <row r="55" spans="3:10" ht="30" customHeight="1">
      <c r="C55" s="75" t="s">
        <v>98</v>
      </c>
      <c r="D55" s="265">
        <f>SUM(D16,D32,D48,D54)</f>
        <v>1595200</v>
      </c>
      <c r="E55" s="266">
        <f>SUM(E16,E32,E48,E54)</f>
        <v>1248000</v>
      </c>
      <c r="F55" s="267"/>
      <c r="G55" s="265">
        <f>SUM(G16,G32,G48,G54)</f>
        <v>1450181.8181818181</v>
      </c>
      <c r="H55" s="266">
        <f>SUM(H16,H32,H48,H54)</f>
        <v>1134545.4545454546</v>
      </c>
      <c r="I55" s="268">
        <f>ROUNDDOWN(SUM(I16,I32,I48,I54),-3)</f>
        <v>725000</v>
      </c>
      <c r="J55" s="284">
        <f>ROUNDDOWN(SUM(J16,J32,J48,J54),-3)</f>
        <v>567000</v>
      </c>
    </row>
    <row r="56" ht="13.5">
      <c r="C56" s="1" t="s">
        <v>99</v>
      </c>
    </row>
  </sheetData>
  <sheetProtection/>
  <mergeCells count="8">
    <mergeCell ref="G7:H9"/>
    <mergeCell ref="I7:J9"/>
    <mergeCell ref="C7:C16"/>
    <mergeCell ref="C17:C32"/>
    <mergeCell ref="C33:C48"/>
    <mergeCell ref="C49:C54"/>
    <mergeCell ref="D7:E9"/>
    <mergeCell ref="F7:F10"/>
  </mergeCells>
  <printOptions horizontalCentered="1"/>
  <pageMargins left="0.984251968503937" right="0.3937007874015748" top="0.3937007874015748" bottom="0.3937007874015748" header="0.5118110236220472" footer="0.5118110236220472"/>
  <pageSetup fitToHeight="1"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高知県産業振興センター高知県産業振興センター</cp:lastModifiedBy>
  <cp:lastPrinted>2020-09-23T06:30:47Z</cp:lastPrinted>
  <dcterms:created xsi:type="dcterms:W3CDTF">1997-01-08T22:48:59Z</dcterms:created>
  <dcterms:modified xsi:type="dcterms:W3CDTF">2020-11-30T02:24:57Z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