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27.xml" ContentType="application/vnd.ms-excel.controlproperties+xml"/>
  <Override PartName="/xl/ctrlProps/ctrlProp28.xml" ContentType="application/vnd.ms-excel.controlproperties+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KSSCNAS2023\Share\デジタル技術活用促進事業\200_Ｒ５補正\10_公募\10_公募要領等\20240801_追加募集改定\★HP掲載\"/>
    </mc:Choice>
  </mc:AlternateContent>
  <xr:revisionPtr revIDLastSave="0" documentId="13_ncr:1_{4562B289-A5AE-4339-939F-4A5F2E74E09B}" xr6:coauthVersionLast="47" xr6:coauthVersionMax="47" xr10:uidLastSave="{00000000-0000-0000-0000-000000000000}"/>
  <bookViews>
    <workbookView xWindow="-108" yWindow="-108" windowWidth="23256" windowHeight="12456" tabRatio="923" activeTab="1" xr2:uid="{416BC027-9B6C-4886-B87D-899543884679}"/>
  </bookViews>
  <sheets>
    <sheet name="チェックリスト" sheetId="4" r:id="rId1"/>
    <sheet name="第1号様式" sheetId="1" r:id="rId2"/>
    <sheet name="別紙１_補助事業計画書" sheetId="10" r:id="rId3"/>
    <sheet name="別紙２_対象課題" sheetId="5" r:id="rId4"/>
    <sheet name="別紙３_計画要件計算表" sheetId="84" r:id="rId5"/>
    <sheet name="別紙４ー１_経費明細" sheetId="27" r:id="rId6"/>
    <sheet name="別紙４ー２_資金調達、取得資産、サブスクリプション" sheetId="14" r:id="rId7"/>
    <sheet name="別紙４ー３_理由書" sheetId="28" r:id="rId8"/>
    <sheet name="別紙５_申請誓約書" sheetId="16" r:id="rId9"/>
    <sheet name="別紙６_決算書誓約書" sheetId="3" r:id="rId10"/>
    <sheet name="別紙７_税外未収金誓約書" sheetId="18" r:id="rId11"/>
    <sheet name="別紙８_納税義務がない旨の申立書" sheetId="19" r:id="rId12"/>
    <sheet name="別紙９_経営計画の策定支援" sheetId="26" r:id="rId13"/>
    <sheet name="別紙10_認定支援機関確認書" sheetId="23" r:id="rId14"/>
    <sheet name="【簡易様式】デジタル化計画書１" sheetId="81" r:id="rId15"/>
    <sheet name="【簡易様式】デジタル化計画書２" sheetId="82" r:id="rId16"/>
    <sheet name="第2号様式" sheetId="9" r:id="rId17"/>
    <sheet name="別紙１_事業内容（変更）" sheetId="6" r:id="rId18"/>
    <sheet name="別紙２ー１_経費明細 (変更)" sheetId="24" r:id="rId19"/>
    <sheet name="別紙２ー２_資金調達・資産（変更）" sheetId="12" r:id="rId20"/>
    <sheet name="別紙２ー３_理由書（変更）" sheetId="25" r:id="rId21"/>
    <sheet name="第3号様式" sheetId="39" r:id="rId22"/>
    <sheet name="第4号様式" sheetId="79" r:id="rId23"/>
    <sheet name="別紙１_実績報告書" sheetId="11" r:id="rId24"/>
    <sheet name="別紙２ー１_経費明細 (実績)" sheetId="29" r:id="rId25"/>
    <sheet name="別紙２ー２_資金調達・資産 (実績)" sheetId="13" r:id="rId26"/>
    <sheet name="第５号様式" sheetId="85" r:id="rId27"/>
    <sheet name="別紙1_効果報告" sheetId="86" r:id="rId28"/>
    <sheet name="別紙２_従業員及び役員リスト" sheetId="87" r:id="rId29"/>
    <sheet name="第６号様式" sheetId="15" r:id="rId30"/>
    <sheet name="第７号様式" sheetId="17" r:id="rId31"/>
  </sheets>
  <definedNames>
    <definedName name="_xlnm.Print_Area" localSheetId="14">【簡易様式】デジタル化計画書１!$A$3:$O$29</definedName>
    <definedName name="_xlnm.Print_Area" localSheetId="0">チェックリスト!$A$1:$D$30</definedName>
    <definedName name="_xlnm.Print_Area" localSheetId="1">第1号様式!$B$2:$AL$56</definedName>
    <definedName name="_xlnm.Print_Area" localSheetId="16">第2号様式!$B$1:$AL$53</definedName>
    <definedName name="_xlnm.Print_Area" localSheetId="21">第3号様式!$B$1:$AL$43</definedName>
    <definedName name="_xlnm.Print_Area" localSheetId="22">第4号様式!$B$1:$AL$57</definedName>
    <definedName name="_xlnm.Print_Area" localSheetId="26">第５号様式!$B$1:$AL$36</definedName>
    <definedName name="_xlnm.Print_Area" localSheetId="29">第６号様式!$B$1:$L$24</definedName>
    <definedName name="_xlnm.Print_Area" localSheetId="30">第７号様式!$B$1:$AL$51</definedName>
    <definedName name="_xlnm.Print_Area" localSheetId="27">別紙1_効果報告!$B$2:$G$26</definedName>
    <definedName name="_xlnm.Print_Area" localSheetId="17">'別紙１_事業内容（変更）'!$B$2:$G$13</definedName>
    <definedName name="_xlnm.Print_Area" localSheetId="23">別紙１_実績報告書!$B$1:$I$10</definedName>
    <definedName name="_xlnm.Print_Area" localSheetId="2">別紙１_補助事業計画書!$B$2:$AM$74</definedName>
    <definedName name="_xlnm.Print_Area" localSheetId="13">別紙10_認定支援機関確認書!$B$2:$AL$45</definedName>
    <definedName name="_xlnm.Print_Area" localSheetId="3">別紙２_対象課題!$B$2:$G$13</definedName>
    <definedName name="_xlnm.Print_Area" localSheetId="24">'別紙２ー１_経費明細 (実績)'!$A$2:$H$36</definedName>
    <definedName name="_xlnm.Print_Area" localSheetId="18">'別紙２ー１_経費明細 (変更)'!$A$2:$I$48</definedName>
    <definedName name="_xlnm.Print_Area" localSheetId="25">'別紙２ー２_資金調達・資産 (実績)'!$B$2:$AK$36</definedName>
    <definedName name="_xlnm.Print_Area" localSheetId="19">'別紙２ー２_資金調達・資産（変更）'!$B$2:$AL$43</definedName>
    <definedName name="_xlnm.Print_Area" localSheetId="20">'別紙２ー３_理由書（変更）'!$B$2:$AL$16</definedName>
    <definedName name="_xlnm.Print_Area" localSheetId="4">別紙３_計画要件計算表!$B$2:$J$27</definedName>
    <definedName name="_xlnm.Print_Area" localSheetId="5">別紙４ー１_経費明細!$A$2:$H$44</definedName>
    <definedName name="_xlnm.Print_Area" localSheetId="6">'別紙４ー２_資金調達、取得資産、サブスクリプション'!$B$2:$AK$36</definedName>
    <definedName name="_xlnm.Print_Area" localSheetId="7">別紙４ー３_理由書!$B$2:$AK$16</definedName>
    <definedName name="_xlnm.Print_Area" localSheetId="8">別紙５_申請誓約書!$B$1:$AL$27</definedName>
    <definedName name="_xlnm.Print_Area" localSheetId="9">別紙６_決算書誓約書!$B$1:$AL$33</definedName>
    <definedName name="_xlnm.Print_Area" localSheetId="10">別紙７_税外未収金誓約書!$B$1:$AL$33</definedName>
    <definedName name="_xlnm.Print_Area" localSheetId="11">別紙８_納税義務がない旨の申立書!$B$2:$AL$31</definedName>
    <definedName name="_xlnm.Print_Area" localSheetId="12">別紙９_経営計画の策定支援!$B$2:$AL$29</definedName>
    <definedName name="_xlnm.Print_Titles" localSheetId="28">別紙２_従業員及び役員リスト!$8:$10</definedName>
    <definedName name="Z_2119A984_9316_4506_9F3C_C3B57B1302A7_.wvu.PrintArea" localSheetId="1" hidden="1">第1号様式!$B$2:$AL$56</definedName>
    <definedName name="Z_2119A984_9316_4506_9F3C_C3B57B1302A7_.wvu.PrintArea" localSheetId="16" hidden="1">第2号様式!$B$1:$AL$53</definedName>
    <definedName name="Z_2119A984_9316_4506_9F3C_C3B57B1302A7_.wvu.PrintArea" localSheetId="21" hidden="1">第3号様式!$B$1:$AL$43</definedName>
    <definedName name="Z_2119A984_9316_4506_9F3C_C3B57B1302A7_.wvu.PrintArea" localSheetId="22" hidden="1">第4号様式!$A$1:$AL$57</definedName>
    <definedName name="Z_2119A984_9316_4506_9F3C_C3B57B1302A7_.wvu.PrintArea" localSheetId="26" hidden="1">第５号様式!$A$1:$AL$40</definedName>
    <definedName name="Z_2119A984_9316_4506_9F3C_C3B57B1302A7_.wvu.PrintArea" localSheetId="29" hidden="1">第６号様式!$B$1:$L$23</definedName>
    <definedName name="Z_2119A984_9316_4506_9F3C_C3B57B1302A7_.wvu.PrintArea" localSheetId="30" hidden="1">第７号様式!$B$1:$AL$51</definedName>
    <definedName name="Z_2119A984_9316_4506_9F3C_C3B57B1302A7_.wvu.PrintArea" localSheetId="27" hidden="1">別紙1_効果報告!$B$2:$F$22</definedName>
    <definedName name="Z_2119A984_9316_4506_9F3C_C3B57B1302A7_.wvu.PrintArea" localSheetId="17" hidden="1">'別紙１_事業内容（変更）'!$B$2:$I$4</definedName>
    <definedName name="Z_2119A984_9316_4506_9F3C_C3B57B1302A7_.wvu.PrintArea" localSheetId="23" hidden="1">別紙１_実績報告書!$B$1:$I$9</definedName>
    <definedName name="Z_2119A984_9316_4506_9F3C_C3B57B1302A7_.wvu.PrintArea" localSheetId="2" hidden="1">別紙１_補助事業計画書!$B$2:$AM$43</definedName>
    <definedName name="Z_2119A984_9316_4506_9F3C_C3B57B1302A7_.wvu.PrintArea" localSheetId="13" hidden="1">別紙10_認定支援機関確認書!$B$2:$AL$30</definedName>
    <definedName name="Z_2119A984_9316_4506_9F3C_C3B57B1302A7_.wvu.PrintArea" localSheetId="3" hidden="1">別紙２_対象課題!$B$2:$I$5</definedName>
    <definedName name="Z_2119A984_9316_4506_9F3C_C3B57B1302A7_.wvu.PrintArea" localSheetId="25" hidden="1">'別紙２ー２_資金調達・資産 (実績)'!$B$2:$AK$27</definedName>
    <definedName name="Z_2119A984_9316_4506_9F3C_C3B57B1302A7_.wvu.PrintArea" localSheetId="19" hidden="1">'別紙２ー２_資金調達・資産（変更）'!$B$2:$AK$32</definedName>
    <definedName name="Z_2119A984_9316_4506_9F3C_C3B57B1302A7_.wvu.PrintArea" localSheetId="20" hidden="1">'別紙２ー３_理由書（変更）'!$B$2:$AK$4</definedName>
    <definedName name="Z_2119A984_9316_4506_9F3C_C3B57B1302A7_.wvu.PrintArea" localSheetId="4" hidden="1">別紙３_計画要件計算表!$B$2:$I$23</definedName>
    <definedName name="Z_2119A984_9316_4506_9F3C_C3B57B1302A7_.wvu.PrintArea" localSheetId="6" hidden="1">'別紙４ー２_資金調達、取得資産、サブスクリプション'!$B$2:$AK$26</definedName>
    <definedName name="Z_2119A984_9316_4506_9F3C_C3B57B1302A7_.wvu.PrintArea" localSheetId="7" hidden="1">別紙４ー３_理由書!$B$2:$AK$4</definedName>
    <definedName name="Z_2119A984_9316_4506_9F3C_C3B57B1302A7_.wvu.PrintArea" localSheetId="8" hidden="1">別紙５_申請誓約書!$B$1:$AL$27</definedName>
    <definedName name="Z_2119A984_9316_4506_9F3C_C3B57B1302A7_.wvu.PrintArea" localSheetId="9" hidden="1">別紙６_決算書誓約書!$B$1:$AL$33</definedName>
    <definedName name="Z_2119A984_9316_4506_9F3C_C3B57B1302A7_.wvu.PrintArea" localSheetId="10" hidden="1">別紙７_税外未収金誓約書!$B$1:$AL$33</definedName>
    <definedName name="Z_2119A984_9316_4506_9F3C_C3B57B1302A7_.wvu.PrintArea" localSheetId="11" hidden="1">別紙８_納税義務がない旨の申立書!$B$2:$AL$31</definedName>
    <definedName name="Z_2119A984_9316_4506_9F3C_C3B57B1302A7_.wvu.PrintArea" localSheetId="12" hidden="1">別紙９_経営計画の策定支援!$B$2:$AL$29</definedName>
  </definedNames>
  <calcPr calcId="191029"/>
  <customWorkbookViews>
    <customWorkbookView name="pc096 - 個人用ビュー" guid="{2119A984-9316-4506-9F3C-C3B57B1302A7}" mergeInterval="0" personalView="1" xWindow="17" yWindow="24" windowWidth="1819" windowHeight="1030" tabRatio="928" activeSheetId="47" showComments="commIndAndComment"/>
  </customWorkbookViews>
</workbook>
</file>

<file path=xl/calcChain.xml><?xml version="1.0" encoding="utf-8"?>
<calcChain xmlns="http://schemas.openxmlformats.org/spreadsheetml/2006/main">
  <c r="N62" i="87" l="1"/>
  <c r="N63" i="87" s="1"/>
  <c r="E62" i="87"/>
  <c r="I61" i="87"/>
  <c r="G61" i="87"/>
  <c r="I60" i="87"/>
  <c r="G60" i="87"/>
  <c r="I59" i="87"/>
  <c r="G59" i="87"/>
  <c r="I58" i="87"/>
  <c r="G58" i="87"/>
  <c r="I57" i="87"/>
  <c r="G57" i="87"/>
  <c r="I56" i="87"/>
  <c r="G56" i="87"/>
  <c r="I55" i="87"/>
  <c r="G55" i="87"/>
  <c r="I54" i="87"/>
  <c r="G54" i="87"/>
  <c r="I53" i="87"/>
  <c r="G53" i="87"/>
  <c r="I52" i="87"/>
  <c r="G52" i="87"/>
  <c r="I51" i="87"/>
  <c r="G51" i="87"/>
  <c r="I50" i="87"/>
  <c r="G50" i="87"/>
  <c r="I49" i="87"/>
  <c r="G49" i="87"/>
  <c r="I48" i="87"/>
  <c r="G48" i="87"/>
  <c r="I47" i="87"/>
  <c r="G47" i="87"/>
  <c r="I46" i="87"/>
  <c r="G46" i="87"/>
  <c r="I45" i="87"/>
  <c r="G45" i="87"/>
  <c r="I44" i="87"/>
  <c r="G44" i="87"/>
  <c r="I43" i="87"/>
  <c r="G43" i="87"/>
  <c r="I42" i="87"/>
  <c r="G42" i="87"/>
  <c r="I41" i="87"/>
  <c r="G41" i="87"/>
  <c r="I40" i="87"/>
  <c r="G40" i="87"/>
  <c r="I39" i="87"/>
  <c r="G39" i="87"/>
  <c r="I38" i="87"/>
  <c r="G38" i="87"/>
  <c r="I37" i="87"/>
  <c r="G37" i="87"/>
  <c r="I36" i="87"/>
  <c r="G36" i="87"/>
  <c r="I35" i="87"/>
  <c r="G35" i="87"/>
  <c r="I34" i="87"/>
  <c r="G34" i="87"/>
  <c r="I33" i="87"/>
  <c r="G33" i="87"/>
  <c r="I32" i="87"/>
  <c r="G32" i="87"/>
  <c r="I31" i="87"/>
  <c r="G31" i="87"/>
  <c r="I30" i="87"/>
  <c r="G30" i="87"/>
  <c r="I29" i="87"/>
  <c r="G29" i="87"/>
  <c r="I28" i="87"/>
  <c r="G28" i="87"/>
  <c r="I27" i="87"/>
  <c r="G27" i="87"/>
  <c r="I26" i="87"/>
  <c r="G26" i="87"/>
  <c r="I25" i="87"/>
  <c r="G25" i="87"/>
  <c r="I24" i="87"/>
  <c r="G24" i="87"/>
  <c r="I23" i="87"/>
  <c r="G23" i="87"/>
  <c r="I22" i="87"/>
  <c r="G22" i="87"/>
  <c r="I21" i="87"/>
  <c r="G21" i="87"/>
  <c r="I20" i="87"/>
  <c r="G20" i="87"/>
  <c r="I19" i="87"/>
  <c r="G19" i="87"/>
  <c r="I18" i="87"/>
  <c r="G18" i="87"/>
  <c r="I17" i="87"/>
  <c r="G17" i="87"/>
  <c r="I16" i="87"/>
  <c r="G16" i="87"/>
  <c r="I15" i="87"/>
  <c r="G15" i="87"/>
  <c r="I14" i="87"/>
  <c r="G14" i="87"/>
  <c r="I13" i="87"/>
  <c r="G13" i="87"/>
  <c r="I12" i="87"/>
  <c r="G12" i="87"/>
  <c r="N66" i="87" s="1"/>
  <c r="I11" i="87"/>
  <c r="G11" i="87"/>
  <c r="F30" i="86"/>
  <c r="F31" i="86" s="1"/>
  <c r="E30" i="86"/>
  <c r="F17" i="86"/>
  <c r="F14" i="86"/>
  <c r="F32" i="86" s="1"/>
  <c r="E14" i="86"/>
  <c r="F10" i="86"/>
  <c r="F20" i="86" s="1"/>
  <c r="E10" i="86"/>
  <c r="E20" i="86" s="1"/>
  <c r="F8" i="86"/>
  <c r="I33" i="84"/>
  <c r="I31" i="84"/>
  <c r="I32" i="84" s="1"/>
  <c r="H31" i="84"/>
  <c r="G31" i="84"/>
  <c r="G32" i="84" s="1"/>
  <c r="F31" i="84"/>
  <c r="E31" i="84"/>
  <c r="I17" i="84"/>
  <c r="H17" i="84"/>
  <c r="G17" i="84"/>
  <c r="I14" i="84"/>
  <c r="H14" i="84"/>
  <c r="H33" i="84" s="1"/>
  <c r="G14" i="84"/>
  <c r="G33" i="84" s="1"/>
  <c r="F14" i="84"/>
  <c r="F33" i="84" s="1"/>
  <c r="E14" i="84"/>
  <c r="E33" i="84" s="1"/>
  <c r="I10" i="84"/>
  <c r="I20" i="84" s="1"/>
  <c r="H10" i="84"/>
  <c r="H20" i="84" s="1"/>
  <c r="G10" i="84"/>
  <c r="G20" i="84" s="1"/>
  <c r="F10" i="84"/>
  <c r="F20" i="84" s="1"/>
  <c r="E10" i="84"/>
  <c r="E20" i="84" s="1"/>
  <c r="I8" i="84"/>
  <c r="H8" i="84"/>
  <c r="G8" i="84"/>
  <c r="K9" i="10"/>
  <c r="D10" i="81" s="1"/>
  <c r="N29" i="81"/>
  <c r="L29" i="81"/>
  <c r="H29" i="81"/>
  <c r="E29" i="81"/>
  <c r="C29" i="81"/>
  <c r="N28" i="81"/>
  <c r="L28" i="81"/>
  <c r="H28" i="81"/>
  <c r="E28" i="81"/>
  <c r="C28" i="81"/>
  <c r="N27" i="81"/>
  <c r="L27" i="81"/>
  <c r="H27" i="81"/>
  <c r="E27" i="81"/>
  <c r="C27" i="81"/>
  <c r="N26" i="81"/>
  <c r="L26" i="81"/>
  <c r="H26" i="81"/>
  <c r="E26" i="81"/>
  <c r="C26" i="81"/>
  <c r="A20" i="81"/>
  <c r="A18" i="81"/>
  <c r="A16" i="81"/>
  <c r="K12" i="81"/>
  <c r="K11" i="81"/>
  <c r="D11" i="81"/>
  <c r="K10" i="81"/>
  <c r="K9" i="81"/>
  <c r="AN27" i="1"/>
  <c r="K10" i="10"/>
  <c r="D9" i="81" s="1"/>
  <c r="K11" i="10"/>
  <c r="D12" i="81" s="1"/>
  <c r="AO44" i="10"/>
  <c r="AO47" i="10"/>
  <c r="AO51" i="10"/>
  <c r="AO73" i="10"/>
  <c r="D28" i="27"/>
  <c r="D33" i="27" s="1"/>
  <c r="E28" i="27"/>
  <c r="F28" i="27" s="1"/>
  <c r="F30" i="27" s="1"/>
  <c r="D29" i="27"/>
  <c r="E29" i="27"/>
  <c r="F29" i="27" s="1"/>
  <c r="D30" i="27"/>
  <c r="E30" i="27"/>
  <c r="D31" i="27"/>
  <c r="E31" i="27"/>
  <c r="F31" i="27"/>
  <c r="D32" i="27"/>
  <c r="E32" i="27"/>
  <c r="F32" i="27" s="1"/>
  <c r="L13" i="14"/>
  <c r="AM13" i="14"/>
  <c r="Y21" i="16"/>
  <c r="U25" i="16"/>
  <c r="U26" i="16"/>
  <c r="Y20" i="3"/>
  <c r="V28" i="3"/>
  <c r="V29" i="3"/>
  <c r="Y20" i="18"/>
  <c r="V28" i="18"/>
  <c r="V29" i="18"/>
  <c r="E32" i="24"/>
  <c r="F32" i="24"/>
  <c r="G32" i="24" s="1"/>
  <c r="E33" i="24"/>
  <c r="F33" i="24"/>
  <c r="G33" i="24" s="1"/>
  <c r="E34" i="24"/>
  <c r="F34" i="24"/>
  <c r="E35" i="24"/>
  <c r="F35" i="24"/>
  <c r="G35" i="24" s="1"/>
  <c r="E36" i="24"/>
  <c r="F36" i="24"/>
  <c r="G36" i="24" s="1"/>
  <c r="E41" i="24"/>
  <c r="F41" i="24"/>
  <c r="G41" i="24" s="1"/>
  <c r="E42" i="24"/>
  <c r="F42" i="24"/>
  <c r="G42" i="24" s="1"/>
  <c r="E43" i="24"/>
  <c r="F43" i="24"/>
  <c r="E44" i="24"/>
  <c r="F44" i="24"/>
  <c r="G44" i="24" s="1"/>
  <c r="E45" i="24"/>
  <c r="F45" i="24"/>
  <c r="G45" i="24" s="1"/>
  <c r="L17" i="12"/>
  <c r="AM17" i="12"/>
  <c r="L18" i="12"/>
  <c r="AM18" i="12"/>
  <c r="D28" i="29"/>
  <c r="E28" i="29"/>
  <c r="F28" i="29" s="1"/>
  <c r="D29" i="29"/>
  <c r="E29" i="29"/>
  <c r="F29" i="29" s="1"/>
  <c r="D30" i="29"/>
  <c r="E30" i="29"/>
  <c r="F30" i="29" s="1"/>
  <c r="D31" i="29"/>
  <c r="E31" i="29"/>
  <c r="F31" i="29" s="1"/>
  <c r="D32" i="29"/>
  <c r="E32" i="29"/>
  <c r="F32" i="29" s="1"/>
  <c r="L13" i="13"/>
  <c r="AM13" i="13"/>
  <c r="E37" i="24" l="1"/>
  <c r="E33" i="27"/>
  <c r="F37" i="24"/>
  <c r="H34" i="84"/>
  <c r="H32" i="84"/>
  <c r="I15" i="84"/>
  <c r="D33" i="29"/>
  <c r="E46" i="24"/>
  <c r="E66" i="87"/>
  <c r="N67" i="87" s="1"/>
  <c r="G66" i="87"/>
  <c r="F21" i="86"/>
  <c r="E32" i="86"/>
  <c r="F33" i="86" s="1"/>
  <c r="F15" i="86"/>
  <c r="G21" i="84"/>
  <c r="I21" i="84"/>
  <c r="G34" i="84"/>
  <c r="H21" i="84"/>
  <c r="I34" i="84"/>
  <c r="G15" i="84"/>
  <c r="H15" i="84"/>
  <c r="G34" i="24"/>
  <c r="G37" i="24" s="1"/>
  <c r="F33" i="29"/>
  <c r="G43" i="24"/>
  <c r="G46" i="24" s="1"/>
  <c r="E33" i="29"/>
  <c r="F46" i="24"/>
  <c r="F33"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千晶</author>
  </authors>
  <commentList>
    <comment ref="E7" authorId="0" shapeId="0" xr:uid="{66EFE7B3-1C6B-48ED-9663-47B128619CEE}">
      <text>
        <r>
          <rPr>
            <sz val="9"/>
            <color indexed="81"/>
            <rFont val="MS P ゴシック"/>
            <family val="3"/>
            <charset val="128"/>
          </rPr>
          <t xml:space="preserve">黄色の部分に記入してください。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伊藤 和行</author>
  </authors>
  <commentList>
    <comment ref="I9" authorId="0" shapeId="0" xr:uid="{77C909CB-D97E-4BA7-AEC0-BC4D95C742AB}">
      <text>
        <r>
          <rPr>
            <sz val="11"/>
            <color indexed="81"/>
            <rFont val="MS P ゴシック"/>
            <family val="3"/>
            <charset val="128"/>
          </rPr>
          <t>従業員・役員名の欄は、左の表が自動入力されますが、採用者がいる場合や氏名の変更があった場合は、適宜修正してください。その場合も、左右の表で同じ番号に同じ従業員の情報が入るように入力してください。
従業員・役員名欄最終行以下の氏名の記載のない行は削除してください。</t>
        </r>
      </text>
    </comment>
  </commentList>
</comments>
</file>

<file path=xl/sharedStrings.xml><?xml version="1.0" encoding="utf-8"?>
<sst xmlns="http://schemas.openxmlformats.org/spreadsheetml/2006/main" count="975" uniqueCount="572">
  <si>
    <t>処分価格又は残存価値額</t>
    <rPh sb="0" eb="2">
      <t>しょぶん</t>
    </rPh>
    <rPh sb="2" eb="4">
      <t>かかく</t>
    </rPh>
    <rPh sb="4" eb="5">
      <t>また</t>
    </rPh>
    <rPh sb="6" eb="8">
      <t>ざんぞん</t>
    </rPh>
    <rPh sb="8" eb="10">
      <t>かち</t>
    </rPh>
    <rPh sb="10" eb="11">
      <t>がく</t>
    </rPh>
    <phoneticPr fontId="61" type="Hiragana"/>
  </si>
  <si>
    <t>別紙１　補助事業計画書　（一般枠）</t>
    <rPh sb="0" eb="2">
      <t>べっし</t>
    </rPh>
    <phoneticPr fontId="61" type="Hiragana"/>
  </si>
  <si>
    <t>※１　企業組合、一般社団法人、医療法人、特定非営利活動法人等、法人の種別を記載してください。</t>
    <rPh sb="8" eb="14">
      <t>いっぱんし</t>
    </rPh>
    <rPh sb="20" eb="29">
      <t>とくていひえいりかつどうほうじん</t>
    </rPh>
    <rPh sb="29" eb="30">
      <t>とう</t>
    </rPh>
    <phoneticPr fontId="61" type="Hiragana"/>
  </si>
  <si>
    <t>２．補助事業実施期間</t>
    <rPh sb="2" eb="4">
      <t>ほじょ</t>
    </rPh>
    <rPh sb="4" eb="6">
      <t>じぎょう</t>
    </rPh>
    <rPh sb="6" eb="8">
      <t>じっし</t>
    </rPh>
    <rPh sb="8" eb="10">
      <t>きかん</t>
    </rPh>
    <phoneticPr fontId="61" type="Hiragana"/>
  </si>
  <si>
    <t>増減額（Ｂ－Ａ）</t>
    <rPh sb="0" eb="3">
      <t>ぞうげんがく</t>
    </rPh>
    <phoneticPr fontId="61" type="Hiragana"/>
  </si>
  <si>
    <t>事業者名：●●●</t>
    <rPh sb="0" eb="4">
      <t>じぎ</t>
    </rPh>
    <phoneticPr fontId="61" type="Hiragana"/>
  </si>
  <si>
    <t>補助事業対象</t>
  </si>
  <si>
    <t>【一般枠】デジタル技術活用促進事業費補助金交付申請チェックリスト</t>
    <rPh sb="1" eb="4">
      <t>いっぱ</t>
    </rPh>
    <phoneticPr fontId="61" type="Hiragana"/>
  </si>
  <si>
    <t>補助金交付申請書（別記第1号様式）</t>
  </si>
  <si>
    <t>ハードウェア経費（PC等）</t>
    <rPh sb="6" eb="8">
      <t>けいひ</t>
    </rPh>
    <rPh sb="11" eb="12">
      <t>とう</t>
    </rPh>
    <phoneticPr fontId="61" type="Hiragana"/>
  </si>
  <si>
    <t>補　助　事　業　計　画　書　（一般枠）</t>
    <rPh sb="15" eb="17">
      <t>いっぱん</t>
    </rPh>
    <rPh sb="17" eb="18">
      <t>わく</t>
    </rPh>
    <phoneticPr fontId="61" type="Hiragana"/>
  </si>
  <si>
    <t>申請者</t>
  </si>
  <si>
    <t>※該当する書類のチェック欄に○を選択してください。※書きの代替書類の場合は、代替書類欄に○を選択してください。</t>
    <rPh sb="1" eb="3">
      <t>がいとう</t>
    </rPh>
    <rPh sb="5" eb="7">
      <t>しょるい</t>
    </rPh>
    <rPh sb="12" eb="13">
      <t>ら</t>
    </rPh>
    <rPh sb="16" eb="18">
      <t>せんたく</t>
    </rPh>
    <rPh sb="26" eb="27">
      <t>か</t>
    </rPh>
    <rPh sb="29" eb="33">
      <t>だいた</t>
    </rPh>
    <rPh sb="34" eb="36">
      <t>ばあい</t>
    </rPh>
    <rPh sb="38" eb="43">
      <t>だいたい</t>
    </rPh>
    <rPh sb="46" eb="48">
      <t>せんたく</t>
    </rPh>
    <phoneticPr fontId="61" type="Hiragana"/>
  </si>
  <si>
    <t>No</t>
  </si>
  <si>
    <t>提出書類一覧</t>
    <rPh sb="0" eb="4">
      <t>ていしゅ</t>
    </rPh>
    <rPh sb="4" eb="6">
      <t>いちらん</t>
    </rPh>
    <phoneticPr fontId="61" type="Hiragana"/>
  </si>
  <si>
    <t>←参考：別紙４－１交付申請額</t>
    <rPh sb="1" eb="3">
      <t>さんこう</t>
    </rPh>
    <rPh sb="4" eb="6">
      <t>べっし</t>
    </rPh>
    <rPh sb="9" eb="11">
      <t>こうふ</t>
    </rPh>
    <rPh sb="11" eb="13">
      <t>しんせい</t>
    </rPh>
    <rPh sb="13" eb="14">
      <t>がく</t>
    </rPh>
    <phoneticPr fontId="61" type="Hiragana"/>
  </si>
  <si>
    <t>チェック</t>
  </si>
  <si>
    <t>代替書類</t>
    <rPh sb="0" eb="2">
      <t>だいたい</t>
    </rPh>
    <rPh sb="2" eb="4">
      <t>しょるい</t>
    </rPh>
    <phoneticPr fontId="61" type="Hiragana"/>
  </si>
  <si>
    <t>登記事項証明書（履歴事項全部証明書）
　※申請日以前3カ月以内のもの</t>
  </si>
  <si>
    <t>口座番号</t>
    <rPh sb="0" eb="2">
      <t>こうざ</t>
    </rPh>
    <rPh sb="2" eb="4">
      <t>ばんごう</t>
    </rPh>
    <phoneticPr fontId="61" type="Hiragana"/>
  </si>
  <si>
    <t>別紙２　補助事業の対象課題</t>
    <rPh sb="0" eb="2">
      <t>べっし</t>
    </rPh>
    <rPh sb="4" eb="9">
      <t>ほじょじ</t>
    </rPh>
    <rPh sb="9" eb="13">
      <t>たいしょ</t>
    </rPh>
    <phoneticPr fontId="61" type="Hiragana"/>
  </si>
  <si>
    <t>（１）補助事業計画の名称（20～50文字程度）</t>
    <rPh sb="3" eb="5">
      <t>ほじょ</t>
    </rPh>
    <rPh sb="5" eb="7">
      <t>じぎょう</t>
    </rPh>
    <rPh sb="7" eb="9">
      <t>けいかく</t>
    </rPh>
    <rPh sb="10" eb="12">
      <t>めいしょう</t>
    </rPh>
    <rPh sb="18" eb="20">
      <t>もじ</t>
    </rPh>
    <rPh sb="20" eb="22">
      <t>ていど</t>
    </rPh>
    <phoneticPr fontId="61" type="Hiragana"/>
  </si>
  <si>
    <t>別紙４－１　経費明細表</t>
    <rPh sb="0" eb="2">
      <t>べっし</t>
    </rPh>
    <rPh sb="6" eb="10">
      <t>けいひめ</t>
    </rPh>
    <rPh sb="10" eb="11">
      <t>ひょう</t>
    </rPh>
    <phoneticPr fontId="61" type="Hiragana"/>
  </si>
  <si>
    <t>別紙４－２　資金調達内訳・補助事業で取得する主な資産・サブスクリプション契約</t>
    <rPh sb="0" eb="2">
      <t>べっし</t>
    </rPh>
    <rPh sb="6" eb="10">
      <t>しきんち</t>
    </rPh>
    <rPh sb="10" eb="12">
      <t>うちわけ</t>
    </rPh>
    <rPh sb="36" eb="38">
      <t>けいやく</t>
    </rPh>
    <phoneticPr fontId="61" type="Hiragana"/>
  </si>
  <si>
    <t>別紙２－２（第2号様式関係）【一般枠】</t>
    <rPh sb="0" eb="2">
      <t>べっし</t>
    </rPh>
    <phoneticPr fontId="61" type="Hiragana"/>
  </si>
  <si>
    <t>＜対象となる税外未収金債務＞</t>
    <rPh sb="1" eb="3">
      <t>たいしょう</t>
    </rPh>
    <rPh sb="6" eb="7">
      <t>ぜい</t>
    </rPh>
    <rPh sb="7" eb="8">
      <t>がい</t>
    </rPh>
    <rPh sb="8" eb="11">
      <t>みしゅうきん</t>
    </rPh>
    <rPh sb="11" eb="13">
      <t>さいむ</t>
    </rPh>
    <phoneticPr fontId="61" type="Hiragana"/>
  </si>
  <si>
    <t>※３　労働基準法第20条の「予め解雇の予告を必要とする者」の人数を記載してください。</t>
    <rPh sb="30" eb="32">
      <t>にんずう</t>
    </rPh>
    <phoneticPr fontId="61" type="Hiragana"/>
  </si>
  <si>
    <t>（２）補助事業の対象課題</t>
    <rPh sb="3" eb="7">
      <t>ほじょじぎょう</t>
    </rPh>
    <rPh sb="8" eb="12">
      <t>たいしょ</t>
    </rPh>
    <phoneticPr fontId="61" type="Hiragana"/>
  </si>
  <si>
    <t>・事業費に変更がある場合は別紙２を添付</t>
    <rPh sb="1" eb="4">
      <t>じぎょうひ</t>
    </rPh>
    <rPh sb="5" eb="7">
      <t>へんこう</t>
    </rPh>
    <rPh sb="10" eb="12">
      <t>ばあい</t>
    </rPh>
    <rPh sb="13" eb="15">
      <t>べっし</t>
    </rPh>
    <rPh sb="17" eb="19">
      <t>てんぷ</t>
    </rPh>
    <phoneticPr fontId="61" type="Hiragana"/>
  </si>
  <si>
    <t>別紙９（事業計画が経営計画の場合）</t>
    <rPh sb="0" eb="2">
      <t>べっし</t>
    </rPh>
    <rPh sb="4" eb="9">
      <t>じぎょ</t>
    </rPh>
    <rPh sb="9" eb="14">
      <t>けいえいけ</t>
    </rPh>
    <rPh sb="14" eb="16">
      <t>ばあい</t>
    </rPh>
    <phoneticPr fontId="61" type="Hiragana"/>
  </si>
  <si>
    <t>集計・実績報告額算出</t>
    <rPh sb="0" eb="2">
      <t>しゅうけい</t>
    </rPh>
    <rPh sb="3" eb="5">
      <t>じっせき</t>
    </rPh>
    <rPh sb="5" eb="7">
      <t>ほうこく</t>
    </rPh>
    <rPh sb="7" eb="8">
      <t>がく</t>
    </rPh>
    <rPh sb="8" eb="10">
      <t>さんしゅつ</t>
    </rPh>
    <phoneticPr fontId="61" type="Hiragana"/>
  </si>
  <si>
    <t>・別紙２（事業費の詳細）</t>
    <rPh sb="1" eb="3">
      <t>べっし</t>
    </rPh>
    <rPh sb="5" eb="8">
      <t>じぎょうひ</t>
    </rPh>
    <rPh sb="9" eb="11">
      <t>しょうさい</t>
    </rPh>
    <phoneticPr fontId="61" type="Hiragana"/>
  </si>
  <si>
    <t>別紙10（事業計画がこれらに準ずる計画の場合）</t>
    <rPh sb="0" eb="2">
      <t>べっし</t>
    </rPh>
    <rPh sb="5" eb="10">
      <t>じぎょ</t>
    </rPh>
    <rPh sb="14" eb="15">
      <t>じゅん</t>
    </rPh>
    <rPh sb="17" eb="19">
      <t>けいかく</t>
    </rPh>
    <rPh sb="20" eb="22">
      <t>ばあい</t>
    </rPh>
    <phoneticPr fontId="61" type="Hiragana"/>
  </si>
  <si>
    <t>・沿岸漁業改善資金貸付金償還金</t>
  </si>
  <si>
    <t>（４）計画要件</t>
    <rPh sb="3" eb="5">
      <t>けいかく</t>
    </rPh>
    <rPh sb="5" eb="7">
      <t>ようけん</t>
    </rPh>
    <phoneticPr fontId="61" type="Hiragana"/>
  </si>
  <si>
    <t>・</t>
  </si>
  <si>
    <t>←参考：別紙4-1の事業に要する経費（税込）の合計</t>
    <rPh sb="1" eb="3">
      <t>さんこう</t>
    </rPh>
    <rPh sb="4" eb="6">
      <t>べっし</t>
    </rPh>
    <rPh sb="10" eb="12">
      <t>じぎょう</t>
    </rPh>
    <rPh sb="13" eb="14">
      <t>よう</t>
    </rPh>
    <rPh sb="16" eb="18">
      <t>けいひ</t>
    </rPh>
    <rPh sb="19" eb="21">
      <t>ぜいこ</t>
    </rPh>
    <rPh sb="23" eb="25">
      <t>ごうけい</t>
    </rPh>
    <phoneticPr fontId="61" type="Hiragana"/>
  </si>
  <si>
    <t>県税の納税証明書
　※申請日以前3カ月以内のもの（納税義務がない場合は、申立書（別紙８））</t>
  </si>
  <si>
    <t>税外未収金債務に関する誓約書兼同意書（別紙７）</t>
    <rPh sb="8" eb="9">
      <t>かん</t>
    </rPh>
    <rPh sb="19" eb="21">
      <t>べっし</t>
    </rPh>
    <phoneticPr fontId="61" type="Hiragana"/>
  </si>
  <si>
    <t>補助金申請に関する誓約書兼同意書（別紙５）</t>
  </si>
  <si>
    <t>（変更前）集計・補助額算出</t>
    <rPh sb="1" eb="4">
      <t>へんこうまえ</t>
    </rPh>
    <rPh sb="5" eb="7">
      <t>しゅうけい</t>
    </rPh>
    <rPh sb="8" eb="11">
      <t>ほじょがく</t>
    </rPh>
    <rPh sb="11" eb="13">
      <t>さんしゅつ</t>
    </rPh>
    <phoneticPr fontId="61" type="Hiragana"/>
  </si>
  <si>
    <t>（２）経費明細表（品目毎に記載してください）</t>
    <rPh sb="3" eb="5">
      <t>けいひ</t>
    </rPh>
    <rPh sb="5" eb="8">
      <t>めいさいひょう</t>
    </rPh>
    <rPh sb="9" eb="11">
      <t>ひんもく</t>
    </rPh>
    <rPh sb="11" eb="12">
      <t>ごと</t>
    </rPh>
    <rPh sb="13" eb="15">
      <t>きさい</t>
    </rPh>
    <phoneticPr fontId="61" type="Hiragana"/>
  </si>
  <si>
    <t>記入例</t>
    <rPh sb="0" eb="3">
      <t>きにゅ</t>
    </rPh>
    <phoneticPr fontId="61" type="Hiragana"/>
  </si>
  <si>
    <t>決算書（写し）の提出に関する誓約書兼同意書（別紙６）</t>
    <rPh sb="22" eb="24">
      <t>べっし</t>
    </rPh>
    <phoneticPr fontId="61" type="Hiragana"/>
  </si>
  <si>
    <t>補助金振込先口座</t>
    <rPh sb="0" eb="3">
      <t>ほじょきん</t>
    </rPh>
    <rPh sb="3" eb="6">
      <t>ふりこみさき</t>
    </rPh>
    <rPh sb="6" eb="8">
      <t>こうざ</t>
    </rPh>
    <phoneticPr fontId="61" type="Hiragana"/>
  </si>
  <si>
    <t>事業計画書※２</t>
  </si>
  <si>
    <t>　　〈事業者名〉が策定しました別添の事業計画については、当機関において内容を確認しました。
　なお、事業計画期間中は、必要に応じて助言を行うなど、フォローアップを実施します。</t>
  </si>
  <si>
    <t>代 表 者
職・氏名</t>
  </si>
  <si>
    <t>　公益財団法人高知県産業振興センターから検査・報告・是正のための求めがあった場合には、これに応じます。</t>
    <rPh sb="1" eb="7">
      <t>こうえきざいだんほうじん</t>
    </rPh>
    <rPh sb="7" eb="14">
      <t>こうちけんさんぎょうしんこう</t>
    </rPh>
    <rPh sb="20" eb="22">
      <t>けんさ</t>
    </rPh>
    <rPh sb="23" eb="25">
      <t>ほうこく</t>
    </rPh>
    <rPh sb="26" eb="28">
      <t>ぜせい</t>
    </rPh>
    <rPh sb="32" eb="33">
      <t>もと</t>
    </rPh>
    <rPh sb="38" eb="40">
      <t>ば</t>
    </rPh>
    <rPh sb="46" eb="47">
      <t>おう</t>
    </rPh>
    <phoneticPr fontId="61" type="Hiragana"/>
  </si>
  <si>
    <t>パッケージソフト※１</t>
  </si>
  <si>
    <t>税外未収金債務に関する誓約書兼同意書（別紙７）</t>
  </si>
  <si>
    <t>IT導入補助金（通常枠）上乗せ補助があれば、交付決定書及び申請書一式</t>
    <rPh sb="2" eb="7">
      <t>どうにゅうほじょきん</t>
    </rPh>
    <rPh sb="8" eb="11">
      <t>つうじ</t>
    </rPh>
    <rPh sb="12" eb="14">
      <t>うわの</t>
    </rPh>
    <rPh sb="15" eb="17">
      <t>ほじょ</t>
    </rPh>
    <rPh sb="22" eb="26">
      <t>こうふけ</t>
    </rPh>
    <rPh sb="26" eb="27">
      <t>しょ</t>
    </rPh>
    <rPh sb="27" eb="28">
      <t>およ</t>
    </rPh>
    <rPh sb="29" eb="32">
      <t>しんせいしょ</t>
    </rPh>
    <rPh sb="32" eb="34">
      <t>いっしき</t>
    </rPh>
    <phoneticPr fontId="61" type="Hiragana"/>
  </si>
  <si>
    <t>（1）補助事業計画の概要（200～300文字程度）</t>
    <rPh sb="3" eb="10">
      <t>ほじょじぎ</t>
    </rPh>
    <rPh sb="10" eb="12">
      <t>がいよう</t>
    </rPh>
    <rPh sb="20" eb="22">
      <t>もじ</t>
    </rPh>
    <rPh sb="22" eb="24">
      <t>ていど</t>
    </rPh>
    <phoneticPr fontId="61" type="Hiragana"/>
  </si>
  <si>
    <t>※４　設立登記のない法人については、根拠法令に基づき設立について公的機関に認可等
　　　されていることが分かる書類等</t>
  </si>
  <si>
    <t>※黄色のセルは必須項目です。必ず全項目を記入してください。</t>
    <rPh sb="1" eb="3">
      <t>きいろ</t>
    </rPh>
    <rPh sb="7" eb="13">
      <t>ひっすこうも</t>
    </rPh>
    <rPh sb="14" eb="15">
      <t>かなら</t>
    </rPh>
    <rPh sb="16" eb="19">
      <t>ぜんこうもく</t>
    </rPh>
    <rPh sb="20" eb="22">
      <t>きにゅう</t>
    </rPh>
    <phoneticPr fontId="61" type="Hiragana"/>
  </si>
  <si>
    <t>別記</t>
  </si>
  <si>
    <t>（中止・廃止）する事業の名称</t>
  </si>
  <si>
    <t>令和　　年　　月　　日</t>
  </si>
  <si>
    <t>公益財団法人高知県産業振興センター理事長　様</t>
    <phoneticPr fontId="61" type="Hiragana"/>
  </si>
  <si>
    <t>・別紙１（補助事業の実施内容）</t>
    <rPh sb="1" eb="3">
      <t>べっし</t>
    </rPh>
    <rPh sb="5" eb="7">
      <t>ほじょ</t>
    </rPh>
    <rPh sb="7" eb="9">
      <t>じぎょう</t>
    </rPh>
    <rPh sb="10" eb="12">
      <t>じっし</t>
    </rPh>
    <rPh sb="12" eb="14">
      <t>ないよう</t>
    </rPh>
    <phoneticPr fontId="61" type="Hiragana"/>
  </si>
  <si>
    <t>登記事項証明書（履歴事項全部証明書）※４</t>
  </si>
  <si>
    <t>（３）資金調達内訳</t>
    <rPh sb="3" eb="5">
      <t>しきん</t>
    </rPh>
    <rPh sb="5" eb="7">
      <t>ちょうたつ</t>
    </rPh>
    <rPh sb="7" eb="9">
      <t>うちわけ</t>
    </rPh>
    <phoneticPr fontId="61" type="Hiragana"/>
  </si>
  <si>
    <t>１</t>
  </si>
  <si>
    <t>住　　所</t>
  </si>
  <si>
    <t>別紙２－１（第２号様式関係）【一般枠】</t>
    <rPh sb="0" eb="2">
      <t>べっし</t>
    </rPh>
    <phoneticPr fontId="61" type="Hiragana"/>
  </si>
  <si>
    <t>名　　称</t>
  </si>
  <si>
    <t>変更の理由</t>
  </si>
  <si>
    <t>＜添付書類＞</t>
    <rPh sb="1" eb="3">
      <t>てんぷ</t>
    </rPh>
    <rPh sb="3" eb="5">
      <t>しょるい</t>
    </rPh>
    <phoneticPr fontId="61" type="Hiragana"/>
  </si>
  <si>
    <t>　私は、デジタル技術活用促進事業費補助金の申請に当たり、高知県に対する下記の税外未収金債務の滞納がないことについて誓約します。
　また、上記について、県の補助事業所管課が関係各課に対して照会すること（関係各課への個人情報の提供及び滞納の有無に関する情報の共有）及び照会の結果について公益財団法人高知県産業振興センターに提供することに同意します。
　誓約の内容に偽りがあった場合は、当該補助金の不交付の決定又は交付の決定の取消し及びこれに伴う補助金の返還に異議なく応じます。</t>
    <phoneticPr fontId="62"/>
  </si>
  <si>
    <t>事業内容と金額が確認できるもの（見積書、カタログ等）※５</t>
  </si>
  <si>
    <t>　上記補助金の交付について、デジタル技術活用促進事業費補助金交付要領第６条の規定により、下記のとおり申請します。</t>
    <rPh sb="44" eb="46">
      <t>かき</t>
    </rPh>
    <phoneticPr fontId="61" type="Hiragana"/>
  </si>
  <si>
    <t>令和　年　月　日まで</t>
    <rPh sb="0" eb="2">
      <t>れいわ</t>
    </rPh>
    <rPh sb="3" eb="4">
      <t>ねん</t>
    </rPh>
    <rPh sb="5" eb="6">
      <t>がつ</t>
    </rPh>
    <rPh sb="7" eb="8">
      <t>にち</t>
    </rPh>
    <phoneticPr fontId="61" type="Hiragana"/>
  </si>
  <si>
    <t>記</t>
    <rPh sb="0" eb="1">
      <t>き</t>
    </rPh>
    <phoneticPr fontId="61" type="Hiragana"/>
  </si>
  <si>
    <t>補助事業の対象課題</t>
    <rPh sb="0" eb="2">
      <t>ほじょ</t>
    </rPh>
    <rPh sb="2" eb="4">
      <t>じぎょう</t>
    </rPh>
    <rPh sb="5" eb="9">
      <t>たいしょ</t>
    </rPh>
    <phoneticPr fontId="61" type="Hiragana"/>
  </si>
  <si>
    <t>１．補助金申請額</t>
    <rPh sb="2" eb="5">
      <t>ほじょきん</t>
    </rPh>
    <rPh sb="5" eb="8">
      <t>しんせいがく</t>
    </rPh>
    <phoneticPr fontId="61" type="Hiragana"/>
  </si>
  <si>
    <t>補助金申請に関する誓約書兼同意書（別紙５）</t>
    <rPh sb="0" eb="2">
      <t>ほじょ</t>
    </rPh>
    <rPh sb="2" eb="3">
      <t>きん</t>
    </rPh>
    <rPh sb="3" eb="5">
      <t>しんせい</t>
    </rPh>
    <rPh sb="6" eb="7">
      <t>かん</t>
    </rPh>
    <phoneticPr fontId="61" type="Hiragana"/>
  </si>
  <si>
    <t>金</t>
    <rPh sb="0" eb="1">
      <t>きん</t>
    </rPh>
    <phoneticPr fontId="61" type="Hiragana"/>
  </si>
  <si>
    <t>円</t>
    <rPh sb="0" eb="1">
      <t>えん</t>
    </rPh>
    <phoneticPr fontId="61" type="Hiragana"/>
  </si>
  <si>
    <t>第７号様式（第17条関係）</t>
  </si>
  <si>
    <t>交付決定日から</t>
    <rPh sb="0" eb="2">
      <t>こうふ</t>
    </rPh>
    <rPh sb="2" eb="5">
      <t>けっていび</t>
    </rPh>
    <phoneticPr fontId="61" type="Hiragana"/>
  </si>
  <si>
    <t>経済産業省の「DX推進指標」により自己診断を実施し、診断結果を独立行政法人情報処理推進機構</t>
    <rPh sb="0" eb="5">
      <t>けいざいさんぎょうしょう</t>
    </rPh>
    <rPh sb="9" eb="11">
      <t>すいしん</t>
    </rPh>
    <rPh sb="11" eb="13">
      <t>しひょう</t>
    </rPh>
    <rPh sb="17" eb="21">
      <t>じこしんだん</t>
    </rPh>
    <rPh sb="22" eb="24">
      <t>じっし</t>
    </rPh>
    <rPh sb="26" eb="28">
      <t>しんだん</t>
    </rPh>
    <rPh sb="28" eb="30">
      <t>けっか</t>
    </rPh>
    <rPh sb="31" eb="37">
      <t>どくりつぎょうせいほうじん</t>
    </rPh>
    <rPh sb="37" eb="39">
      <t>じょうほう</t>
    </rPh>
    <rPh sb="39" eb="41">
      <t>しょり</t>
    </rPh>
    <rPh sb="41" eb="43">
      <t>すいしん</t>
    </rPh>
    <rPh sb="43" eb="45">
      <t>きこう</t>
    </rPh>
    <phoneticPr fontId="61" type="Hiragana"/>
  </si>
  <si>
    <t>補助事業計画書（別紙１～４）※１</t>
  </si>
  <si>
    <t>※該当する事業計画を選択してください。</t>
    <rPh sb="1" eb="3">
      <t>がいとう</t>
    </rPh>
    <rPh sb="5" eb="10">
      <t>じぎょ</t>
    </rPh>
    <rPh sb="10" eb="12">
      <t>せんたく</t>
    </rPh>
    <phoneticPr fontId="61" type="Hiragana"/>
  </si>
  <si>
    <t>継続的にデジタル化に取り組むための中期的な実行計画 ※３</t>
  </si>
  <si>
    <t>県税の納税証明書 ※６</t>
  </si>
  <si>
    <t>※２　「数量」欄は、同一規格であれば一括して記入して差し支えありません。ただし、単価が異なる場合には区分して記入してください。</t>
  </si>
  <si>
    <t>［　年　月］</t>
  </si>
  <si>
    <t>　補助事業により取得する主な資産（単価50万円以上のシステム・備品等）の名称、分類、取得予定価格等を記入してください。</t>
    <rPh sb="1" eb="3">
      <t>ほじょ</t>
    </rPh>
    <rPh sb="3" eb="5">
      <t>じぎょう</t>
    </rPh>
    <rPh sb="8" eb="10">
      <t>しゅとく</t>
    </rPh>
    <rPh sb="12" eb="13">
      <t>おも</t>
    </rPh>
    <rPh sb="14" eb="16">
      <t>しさん</t>
    </rPh>
    <rPh sb="17" eb="19">
      <t>たんか</t>
    </rPh>
    <rPh sb="21" eb="23">
      <t>まんえん</t>
    </rPh>
    <rPh sb="23" eb="25">
      <t>いじょう</t>
    </rPh>
    <rPh sb="31" eb="33">
      <t>びひん</t>
    </rPh>
    <rPh sb="33" eb="34">
      <t>とう</t>
    </rPh>
    <rPh sb="36" eb="38">
      <t>めいしょう</t>
    </rPh>
    <rPh sb="39" eb="41">
      <t>ぶんるい</t>
    </rPh>
    <rPh sb="42" eb="44">
      <t>しゅとく</t>
    </rPh>
    <rPh sb="44" eb="46">
      <t>よてい</t>
    </rPh>
    <rPh sb="46" eb="48">
      <t>かかく</t>
    </rPh>
    <rPh sb="48" eb="49">
      <t>とう</t>
    </rPh>
    <rPh sb="50" eb="52">
      <t>きにゅう</t>
    </rPh>
    <phoneticPr fontId="61" type="Hiragana"/>
  </si>
  <si>
    <t>主たる業種※２</t>
    <rPh sb="0" eb="1">
      <t>しゅ</t>
    </rPh>
    <rPh sb="3" eb="5">
      <t>ぎょうしゅ</t>
    </rPh>
    <phoneticPr fontId="61" type="Hiragana"/>
  </si>
  <si>
    <t>※８　その他、別途指示するものについて、資料提出を求める場合があります。</t>
  </si>
  <si>
    <t>既交付決定額（Ａ）</t>
    <rPh sb="0" eb="1">
      <t>き</t>
    </rPh>
    <rPh sb="1" eb="3">
      <t>こうふ</t>
    </rPh>
    <rPh sb="3" eb="6">
      <t>けっていがく</t>
    </rPh>
    <phoneticPr fontId="61" type="Hiragana"/>
  </si>
  <si>
    <t>別紙1（第1号様式関係）【一般枠】</t>
    <rPh sb="4" eb="5">
      <t>だい</t>
    </rPh>
    <rPh sb="6" eb="11">
      <t>ごう</t>
    </rPh>
    <rPh sb="13" eb="15">
      <t>いっぱん</t>
    </rPh>
    <rPh sb="15" eb="16">
      <t>わく</t>
    </rPh>
    <phoneticPr fontId="61" type="Hiragana"/>
  </si>
  <si>
    <t>１．申請者の概要</t>
    <rPh sb="6" eb="8">
      <t>がいよう</t>
    </rPh>
    <phoneticPr fontId="61" type="Hiragana"/>
  </si>
  <si>
    <t>住　　　　　　　　所</t>
    <rPh sb="0" eb="1">
      <t>じゅう</t>
    </rPh>
    <rPh sb="9" eb="10">
      <t>ところ</t>
    </rPh>
    <phoneticPr fontId="61" type="Hiragana"/>
  </si>
  <si>
    <t>〒</t>
  </si>
  <si>
    <t>担当者役職・氏名</t>
    <phoneticPr fontId="61" type="Hiragana"/>
  </si>
  <si>
    <t>名　　　　　　　　称</t>
    <rPh sb="0" eb="1">
      <t>な</t>
    </rPh>
    <rPh sb="9" eb="10">
      <t>しょう</t>
    </rPh>
    <phoneticPr fontId="61" type="Hiragana"/>
  </si>
  <si>
    <t>※６</t>
  </si>
  <si>
    <t>担当者連絡先
（携帯番号など）</t>
    <phoneticPr fontId="61" type="Hiragana"/>
  </si>
  <si>
    <t>代表者　　職・氏名</t>
    <rPh sb="0" eb="3">
      <t>だいひょうしゃ</t>
    </rPh>
    <rPh sb="5" eb="6">
      <t>しょく</t>
    </rPh>
    <rPh sb="7" eb="9">
      <t>しめい</t>
    </rPh>
    <phoneticPr fontId="61" type="Hiragana"/>
  </si>
  <si>
    <t>（６）サブスクリプション契約</t>
    <rPh sb="12" eb="14">
      <t>けいやく</t>
    </rPh>
    <phoneticPr fontId="61" type="Hiragana"/>
  </si>
  <si>
    <t>担当者メール</t>
    <phoneticPr fontId="61" type="Hiragana"/>
  </si>
  <si>
    <t>金額を入力</t>
    <rPh sb="0" eb="2">
      <t>きんがく</t>
    </rPh>
    <rPh sb="3" eb="5">
      <t>にゅうりょく</t>
    </rPh>
    <phoneticPr fontId="61" type="Hiragana"/>
  </si>
  <si>
    <t>種別</t>
    <rPh sb="0" eb="2">
      <t>しゅべつ</t>
    </rPh>
    <phoneticPr fontId="61" type="Hiragana"/>
  </si>
  <si>
    <t>金額
（税抜）</t>
    <rPh sb="0" eb="2">
      <t>きんがく</t>
    </rPh>
    <rPh sb="4" eb="6">
      <t>ぜいぬき</t>
    </rPh>
    <phoneticPr fontId="61" type="Hiragana"/>
  </si>
  <si>
    <t>会社</t>
    <rPh sb="0" eb="2">
      <t>かいしゃ</t>
    </rPh>
    <phoneticPr fontId="61" type="Hiragana"/>
  </si>
  <si>
    <t>個人</t>
    <rPh sb="0" eb="2">
      <t>こじん</t>
    </rPh>
    <phoneticPr fontId="61" type="Hiragana"/>
  </si>
  <si>
    <t>その他の法人※１</t>
    <rPh sb="2" eb="3">
      <t>た</t>
    </rPh>
    <rPh sb="4" eb="6">
      <t>ほうじん</t>
    </rPh>
    <phoneticPr fontId="61" type="Hiragana"/>
  </si>
  <si>
    <t>https://www.pref.kochi.lg.jp/soshiki/151301/2021042200133.html</t>
  </si>
  <si>
    <t>大分類</t>
    <rPh sb="0" eb="3">
      <t>だいぶんるい</t>
    </rPh>
    <phoneticPr fontId="61" type="Hiragana"/>
  </si>
  <si>
    <t>中分類</t>
    <rPh sb="0" eb="3">
      <t>ちゅうぶんるい</t>
    </rPh>
    <phoneticPr fontId="61" type="Hiragana"/>
  </si>
  <si>
    <t>資本金・出資金</t>
    <rPh sb="0" eb="3">
      <t>しほんきん</t>
    </rPh>
    <rPh sb="4" eb="7">
      <t>しゅっしきん</t>
    </rPh>
    <phoneticPr fontId="61" type="Hiragana"/>
  </si>
  <si>
    <t>変更申請額（Ｂ）</t>
    <rPh sb="0" eb="2">
      <t>へんこう</t>
    </rPh>
    <rPh sb="2" eb="5">
      <t>しんせいがく</t>
    </rPh>
    <phoneticPr fontId="61" type="Hiragana"/>
  </si>
  <si>
    <t>人</t>
    <rPh sb="0" eb="1">
      <t>にん</t>
    </rPh>
    <phoneticPr fontId="61" type="Hiragana"/>
  </si>
  <si>
    <t>各種認定や認証取得等の状況（該当するものに☑してください）</t>
    <rPh sb="0" eb="2">
      <t>かくしゅ</t>
    </rPh>
    <rPh sb="2" eb="4">
      <t>にんてい</t>
    </rPh>
    <rPh sb="5" eb="7">
      <t>にんしょう</t>
    </rPh>
    <rPh sb="7" eb="9">
      <t>しゅとく</t>
    </rPh>
    <rPh sb="9" eb="10">
      <t>とう</t>
    </rPh>
    <rPh sb="11" eb="13">
      <t>じょうきょう</t>
    </rPh>
    <rPh sb="14" eb="16">
      <t>がいとう</t>
    </rPh>
    <phoneticPr fontId="61" type="Hiragana"/>
  </si>
  <si>
    <t>（６）事業計画の作成を支援（又は確認）した認定経営革新等支援機関</t>
  </si>
  <si>
    <t>合計</t>
    <rPh sb="0" eb="2">
      <t>ごうけい</t>
    </rPh>
    <phoneticPr fontId="61" type="Hiragana"/>
  </si>
  <si>
    <t>取得年月日</t>
    <rPh sb="0" eb="2">
      <t>しゅとく</t>
    </rPh>
    <rPh sb="2" eb="5">
      <t>ねんがっぴ</t>
    </rPh>
    <phoneticPr fontId="61" type="Hiragana"/>
  </si>
  <si>
    <t>日</t>
    <rPh sb="0" eb="1">
      <t>にち</t>
    </rPh>
    <phoneticPr fontId="61" type="Hiragana"/>
  </si>
  <si>
    <t>※２　日本標準産業分類を記載してください。</t>
    <rPh sb="3" eb="5">
      <t>にほん</t>
    </rPh>
    <rPh sb="5" eb="7">
      <t>ひょうじゅん</t>
    </rPh>
    <rPh sb="7" eb="9">
      <t>さんぎょう</t>
    </rPh>
    <rPh sb="9" eb="11">
      <t>ぶんるい</t>
    </rPh>
    <rPh sb="12" eb="14">
      <t>きさい</t>
    </rPh>
    <phoneticPr fontId="61" type="Hiragana"/>
  </si>
  <si>
    <t xml:space="preserve">   日本標準産業分類は、以下のＵＲＬよりご確認ください。</t>
    <rPh sb="3" eb="5">
      <t>にほん</t>
    </rPh>
    <rPh sb="5" eb="7">
      <t>ひょうじゅん</t>
    </rPh>
    <rPh sb="7" eb="9">
      <t>さんぎょう</t>
    </rPh>
    <rPh sb="9" eb="11">
      <t>ぶんるい</t>
    </rPh>
    <rPh sb="13" eb="15">
      <t>いか</t>
    </rPh>
    <rPh sb="22" eb="24">
      <t>かくにん</t>
    </rPh>
    <phoneticPr fontId="61" type="Hiragana"/>
  </si>
  <si>
    <t>https://www.soumu.go.jp/toukei_toukatsu/index/seido/sangyo/02toukatsu01_03000023.html</t>
  </si>
  <si>
    <t>システム等の名称・型番</t>
  </si>
  <si>
    <t>取得財産等管理台帳（　　　　年度）</t>
    <rPh sb="0" eb="2">
      <t>しゅとく</t>
    </rPh>
    <rPh sb="2" eb="4">
      <t>ざいさん</t>
    </rPh>
    <rPh sb="4" eb="5">
      <t>とう</t>
    </rPh>
    <rPh sb="5" eb="7">
      <t>かんり</t>
    </rPh>
    <rPh sb="7" eb="9">
      <t>だいちょう</t>
    </rPh>
    <rPh sb="14" eb="16">
      <t>ねんど</t>
    </rPh>
    <phoneticPr fontId="61" type="Hiragana"/>
  </si>
  <si>
    <t>令和</t>
    <rPh sb="0" eb="2">
      <t>れいわ</t>
    </rPh>
    <phoneticPr fontId="61" type="Hiragana"/>
  </si>
  <si>
    <t>https://www.ipa.go.jp/digital/dx-suishin/about.html</t>
    <phoneticPr fontId="61" type="Hiragana"/>
  </si>
  <si>
    <t>別紙６（第1号様式関係）【一般枠】</t>
    <rPh sb="0" eb="2">
      <t>べっし</t>
    </rPh>
    <phoneticPr fontId="61" type="Hiragana"/>
  </si>
  <si>
    <t>利用期間（最大２年間）</t>
    <rPh sb="0" eb="4">
      <t>りようき</t>
    </rPh>
    <rPh sb="5" eb="7">
      <t>さいだい</t>
    </rPh>
    <rPh sb="8" eb="10">
      <t>ねんかん</t>
    </rPh>
    <phoneticPr fontId="61" type="Hiragana"/>
  </si>
  <si>
    <t>https://www.mhlw.go.jp/stf/seisakunitsuite/bunya/kodomo/kodomo_kosodate/jisedai/kijuntekigou/index.html</t>
  </si>
  <si>
    <t>２</t>
  </si>
  <si>
    <t>※補助事業計画で実施する事業を課題/目的別に記入してください。複数ある場合は、2行以上に分けて記入をしてください。</t>
    <rPh sb="1" eb="7">
      <t>ほじょじ</t>
    </rPh>
    <rPh sb="8" eb="10">
      <t>じっし</t>
    </rPh>
    <rPh sb="12" eb="14">
      <t>じぎょう</t>
    </rPh>
    <rPh sb="15" eb="17">
      <t>かだい</t>
    </rPh>
    <rPh sb="18" eb="20">
      <t>もくてき</t>
    </rPh>
    <rPh sb="20" eb="22">
      <t>べ</t>
    </rPh>
    <rPh sb="22" eb="24">
      <t>きにゅう</t>
    </rPh>
    <rPh sb="31" eb="33">
      <t>ふくすう</t>
    </rPh>
    <rPh sb="35" eb="38">
      <t>ば</t>
    </rPh>
    <rPh sb="40" eb="43">
      <t>ぎょういじょう</t>
    </rPh>
    <rPh sb="44" eb="45">
      <t>わ</t>
    </rPh>
    <rPh sb="47" eb="49">
      <t>きにゅう</t>
    </rPh>
    <phoneticPr fontId="61" type="Hiragana"/>
  </si>
  <si>
    <t>２．補助事業の概要</t>
    <rPh sb="2" eb="7">
      <t>ほじょじ</t>
    </rPh>
    <rPh sb="7" eb="9">
      <t>がいよう</t>
    </rPh>
    <phoneticPr fontId="61" type="Hiragana"/>
  </si>
  <si>
    <t>参考：文字数</t>
    <rPh sb="0" eb="2">
      <t>さんこう</t>
    </rPh>
    <rPh sb="3" eb="6">
      <t>もじすう</t>
    </rPh>
    <phoneticPr fontId="61" type="Hiragana"/>
  </si>
  <si>
    <t>利用予定価格（税抜）</t>
    <rPh sb="0" eb="2">
      <t>りよう</t>
    </rPh>
    <rPh sb="4" eb="6">
      <t>かかく</t>
    </rPh>
    <rPh sb="7" eb="9">
      <t>ぜいぬき</t>
    </rPh>
    <phoneticPr fontId="61" type="Hiragana"/>
  </si>
  <si>
    <t>品　　　名</t>
    <rPh sb="0" eb="1">
      <t>しな</t>
    </rPh>
    <rPh sb="4" eb="5">
      <t>な</t>
    </rPh>
    <phoneticPr fontId="61" type="Hiragana"/>
  </si>
  <si>
    <t>第６号様式（第17条関係）</t>
  </si>
  <si>
    <t>※変更申請で追加されたものは、「変更後追加」欄に○を入力してください</t>
    <rPh sb="1" eb="6">
      <t>へんこうし</t>
    </rPh>
    <rPh sb="6" eb="8">
      <t>ついか</t>
    </rPh>
    <rPh sb="16" eb="19">
      <t>へんこ</t>
    </rPh>
    <rPh sb="19" eb="21">
      <t>ついか</t>
    </rPh>
    <rPh sb="22" eb="23">
      <t>らん</t>
    </rPh>
    <rPh sb="26" eb="28">
      <t>にゅうりょく</t>
    </rPh>
    <phoneticPr fontId="61" type="Hiragana"/>
  </si>
  <si>
    <t>（７）導入するソフトウェアを運用するために最低限必要である理由</t>
    <rPh sb="3" eb="5">
      <t>どうにゅう</t>
    </rPh>
    <rPh sb="14" eb="16">
      <t>うんよう</t>
    </rPh>
    <rPh sb="21" eb="24">
      <t>さいていげん</t>
    </rPh>
    <rPh sb="24" eb="26">
      <t>ひつよう</t>
    </rPh>
    <rPh sb="29" eb="31">
      <t>りゆう</t>
    </rPh>
    <phoneticPr fontId="61" type="Hiragana"/>
  </si>
  <si>
    <t>自　己　資　金</t>
  </si>
  <si>
    <t>（５）事業計画の種別</t>
  </si>
  <si>
    <t>給与支給総額の伸び率（％）</t>
    <rPh sb="0" eb="7">
      <t>きゅうよしきゅ</t>
    </rPh>
    <rPh sb="7" eb="8">
      <t>の</t>
    </rPh>
    <phoneticPr fontId="61" type="Hiragana"/>
  </si>
  <si>
    <t>計画期間</t>
    <rPh sb="0" eb="2">
      <t>けいかく</t>
    </rPh>
    <rPh sb="2" eb="4">
      <t>きかん</t>
    </rPh>
    <phoneticPr fontId="61" type="Hiragana"/>
  </si>
  <si>
    <t>サービス名称</t>
    <rPh sb="4" eb="6">
      <t>め</t>
    </rPh>
    <phoneticPr fontId="61" type="Hiragana"/>
  </si>
  <si>
    <t>付加価値額の伸び率（％）</t>
    <rPh sb="0" eb="6">
      <t>ふかかちが</t>
    </rPh>
    <rPh sb="6" eb="7">
      <t>の</t>
    </rPh>
    <phoneticPr fontId="61" type="Hiragana"/>
  </si>
  <si>
    <t>労働生産性の伸び率（％）</t>
    <rPh sb="0" eb="5">
      <t>ろうどう</t>
    </rPh>
    <rPh sb="6" eb="7">
      <t>の</t>
    </rPh>
    <phoneticPr fontId="61" type="Hiragana"/>
  </si>
  <si>
    <t xml:space="preserve">   自社独自に以下の内容を含む計画を策定している場合は、そちらの計画書を提出してください。（その場合本シートは提出不要）</t>
    <rPh sb="49" eb="51">
      <t>ば</t>
    </rPh>
    <rPh sb="51" eb="52">
      <t>ほん</t>
    </rPh>
    <rPh sb="56" eb="58">
      <t>ていしゅつ</t>
    </rPh>
    <rPh sb="58" eb="60">
      <t>ふよう</t>
    </rPh>
    <phoneticPr fontId="61" type="Hiragana"/>
  </si>
  <si>
    <t>認定経営革新等支援機関ID</t>
  </si>
  <si>
    <t>名　　　　称</t>
  </si>
  <si>
    <t>経費区分</t>
    <rPh sb="0" eb="4">
      <t>けいひく</t>
    </rPh>
    <phoneticPr fontId="61" type="Hiragana"/>
  </si>
  <si>
    <t>本店・支店名</t>
  </si>
  <si>
    <t>第２号様式（第11条関係）</t>
  </si>
  <si>
    <t>担当者名</t>
  </si>
  <si>
    <t>３</t>
  </si>
  <si>
    <t>（７）事業計画（事業戦略、経営計画等）でのデジタル化事業の位置づけ</t>
    <rPh sb="3" eb="7">
      <t>じぎ</t>
    </rPh>
    <rPh sb="8" eb="12">
      <t>じぎ</t>
    </rPh>
    <rPh sb="13" eb="17">
      <t>けいえい</t>
    </rPh>
    <rPh sb="17" eb="18">
      <t>とう</t>
    </rPh>
    <rPh sb="25" eb="26">
      <t>か</t>
    </rPh>
    <rPh sb="26" eb="28">
      <t>じぎょう</t>
    </rPh>
    <rPh sb="29" eb="31">
      <t>いち</t>
    </rPh>
    <phoneticPr fontId="61" type="Hiragana"/>
  </si>
  <si>
    <t>該当箇所</t>
    <rPh sb="0" eb="4">
      <t>がいと</t>
    </rPh>
    <phoneticPr fontId="61" type="Hiragana"/>
  </si>
  <si>
    <t>記載内容</t>
    <rPh sb="0" eb="4">
      <t>きさいな</t>
    </rPh>
    <phoneticPr fontId="61" type="Hiragana"/>
  </si>
  <si>
    <t>※事業の成果は、実績報告時点で可能になった内容（見込可）を記載ください。</t>
    <rPh sb="1" eb="3">
      <t>じぎょう</t>
    </rPh>
    <rPh sb="4" eb="6">
      <t>せいか</t>
    </rPh>
    <rPh sb="8" eb="10">
      <t>じっせき</t>
    </rPh>
    <rPh sb="10" eb="12">
      <t>ほうこく</t>
    </rPh>
    <rPh sb="12" eb="14">
      <t>じてん</t>
    </rPh>
    <rPh sb="15" eb="17">
      <t>かのう</t>
    </rPh>
    <rPh sb="24" eb="26">
      <t>みこ</t>
    </rPh>
    <rPh sb="26" eb="27">
      <t>か</t>
    </rPh>
    <rPh sb="29" eb="31">
      <t>きさい</t>
    </rPh>
    <phoneticPr fontId="61" type="Hiragana"/>
  </si>
  <si>
    <t>デジタル技術活用促進事業費補助金変更申請書</t>
  </si>
  <si>
    <t>※黄色のセルに記入してください。複数の項目がない場合は、No2以降は空欄で構いません。足りない場合は行を追加してください。</t>
    <rPh sb="1" eb="3">
      <t>きいろ</t>
    </rPh>
    <rPh sb="7" eb="9">
      <t>きにゅう</t>
    </rPh>
    <rPh sb="16" eb="18">
      <t>ふくすう</t>
    </rPh>
    <rPh sb="19" eb="21">
      <t>こうもく</t>
    </rPh>
    <rPh sb="24" eb="27">
      <t>ばあ</t>
    </rPh>
    <rPh sb="31" eb="33">
      <t>いこう</t>
    </rPh>
    <rPh sb="34" eb="36">
      <t>くうらん</t>
    </rPh>
    <rPh sb="37" eb="38">
      <t>かま</t>
    </rPh>
    <rPh sb="43" eb="44">
      <t>た</t>
    </rPh>
    <rPh sb="47" eb="50">
      <t>ばあ</t>
    </rPh>
    <rPh sb="50" eb="51">
      <t>ぎょう</t>
    </rPh>
    <rPh sb="52" eb="54">
      <t>ついか</t>
    </rPh>
    <phoneticPr fontId="61" type="Hiragana"/>
  </si>
  <si>
    <t>代表者職氏名</t>
    <rPh sb="0" eb="2">
      <t>だいひょう</t>
    </rPh>
    <rPh sb="2" eb="3">
      <t>しゃ</t>
    </rPh>
    <rPh sb="3" eb="4">
      <t>しょく</t>
    </rPh>
    <rPh sb="4" eb="6">
      <t>しめい</t>
    </rPh>
    <phoneticPr fontId="61" type="Hiragana"/>
  </si>
  <si>
    <t>別紙２（第1号様式関係）【一般枠】</t>
  </si>
  <si>
    <t>課題/目的</t>
    <rPh sb="0" eb="2">
      <t>かだい</t>
    </rPh>
    <rPh sb="3" eb="5">
      <t>もくてき</t>
    </rPh>
    <phoneticPr fontId="61" type="Hiragana"/>
  </si>
  <si>
    <t>解決策※</t>
    <rPh sb="0" eb="3">
      <t>かいけつさく</t>
    </rPh>
    <phoneticPr fontId="61" type="Hiragana"/>
  </si>
  <si>
    <t>効果</t>
    <rPh sb="0" eb="2">
      <t>こうか</t>
    </rPh>
    <phoneticPr fontId="61" type="Hiragana"/>
  </si>
  <si>
    <t>　〈事業者名〉が策定しました別添の経営計画は、当会（所）が支援した計画であることを認定します。</t>
  </si>
  <si>
    <t>（単位：円）</t>
    <rPh sb="1" eb="3">
      <t>たんい</t>
    </rPh>
    <rPh sb="4" eb="5">
      <t>えん</t>
    </rPh>
    <phoneticPr fontId="61" type="Hiragana"/>
  </si>
  <si>
    <t>想定コスト（千円）</t>
    <rPh sb="0" eb="2">
      <t>そうてい</t>
    </rPh>
    <rPh sb="6" eb="8">
      <t>せんえん</t>
    </rPh>
    <phoneticPr fontId="61" type="Hiragana"/>
  </si>
  <si>
    <t>デジタル技術活用促進事業費補助金に係る補助事業実績報告書</t>
    <rPh sb="23" eb="25">
      <t>ジッセキ</t>
    </rPh>
    <rPh sb="25" eb="28">
      <t>ホウコクショ</t>
    </rPh>
    <phoneticPr fontId="62"/>
  </si>
  <si>
    <t>想定スケジュール</t>
    <rPh sb="0" eb="2">
      <t>そうてい</t>
    </rPh>
    <phoneticPr fontId="61" type="Hiragana"/>
  </si>
  <si>
    <t>1,800千円（システム導入、コンサル、タブレット費用）
※該当経費別紙4-1：No1,2</t>
    <rPh sb="5" eb="7">
      <t>せんえん</t>
    </rPh>
    <rPh sb="12" eb="14">
      <t>どうにゅう</t>
    </rPh>
    <rPh sb="25" eb="27">
      <t>ひよう</t>
    </rPh>
    <rPh sb="34" eb="36">
      <t>べっし</t>
    </rPh>
    <phoneticPr fontId="61" type="Hiragana"/>
  </si>
  <si>
    <t>事業計画名</t>
    <rPh sb="0" eb="2">
      <t>じぎょう</t>
    </rPh>
    <rPh sb="2" eb="4">
      <t>けいかく</t>
    </rPh>
    <rPh sb="4" eb="5">
      <t>めい</t>
    </rPh>
    <phoneticPr fontId="61" type="Hiragana"/>
  </si>
  <si>
    <t>従業員数</t>
    <rPh sb="0" eb="4">
      <t>じゅう</t>
    </rPh>
    <phoneticPr fontId="61" type="Hiragana"/>
  </si>
  <si>
    <t>※「解決策」の欄には、別紙４－１の経費明細に記載した品目のうち、該当する品目のナンバーも記入してください。</t>
    <rPh sb="2" eb="5">
      <t>かいけつさく</t>
    </rPh>
    <rPh sb="7" eb="8">
      <t>らん</t>
    </rPh>
    <rPh sb="11" eb="13">
      <t>べっし</t>
    </rPh>
    <rPh sb="17" eb="19">
      <t>けいひ</t>
    </rPh>
    <rPh sb="19" eb="21">
      <t>めいさい</t>
    </rPh>
    <rPh sb="22" eb="24">
      <t>きさい</t>
    </rPh>
    <rPh sb="26" eb="28">
      <t>ひんもく</t>
    </rPh>
    <rPh sb="32" eb="34">
      <t>がいとう</t>
    </rPh>
    <rPh sb="36" eb="38">
      <t>ひんもく</t>
    </rPh>
    <rPh sb="44" eb="46">
      <t>きにゅう</t>
    </rPh>
    <phoneticPr fontId="61" type="Hiragana"/>
  </si>
  <si>
    <t>代表者　職・氏名（自署）</t>
    <rPh sb="0" eb="3">
      <t>だいひょうしゃ</t>
    </rPh>
    <rPh sb="4" eb="5">
      <t>しょく</t>
    </rPh>
    <rPh sb="6" eb="8">
      <t>しめい</t>
    </rPh>
    <rPh sb="9" eb="11">
      <t>じしょ</t>
    </rPh>
    <phoneticPr fontId="61" type="Hiragana"/>
  </si>
  <si>
    <t>計画要件計算表</t>
    <rPh sb="0" eb="2">
      <t>けいかく</t>
    </rPh>
    <rPh sb="2" eb="4">
      <t>ようけん</t>
    </rPh>
    <rPh sb="4" eb="6">
      <t>けいさん</t>
    </rPh>
    <rPh sb="6" eb="7">
      <t>ひょう</t>
    </rPh>
    <phoneticPr fontId="61" type="Hiragana"/>
  </si>
  <si>
    <t>事業経費（税込）</t>
    <rPh sb="0" eb="2">
      <t>じぎょう</t>
    </rPh>
    <rPh sb="2" eb="4">
      <t>けいひ</t>
    </rPh>
    <rPh sb="5" eb="7">
      <t>ぜいこ</t>
    </rPh>
    <phoneticPr fontId="61" type="Hiragana"/>
  </si>
  <si>
    <t>別紙１（第2号様式関係）【一般枠】</t>
    <rPh sb="4" eb="5">
      <t>だい</t>
    </rPh>
    <rPh sb="6" eb="11">
      <t>ごう</t>
    </rPh>
    <rPh sb="13" eb="16">
      <t>いっぱ</t>
    </rPh>
    <phoneticPr fontId="61" type="Hiragana"/>
  </si>
  <si>
    <t>：</t>
  </si>
  <si>
    <t>事業実績報告書</t>
    <rPh sb="0" eb="2">
      <t>じぎょう</t>
    </rPh>
    <rPh sb="2" eb="4">
      <t>じっせき</t>
    </rPh>
    <rPh sb="4" eb="7">
      <t>ほうこくしょ</t>
    </rPh>
    <phoneticPr fontId="61" type="Hiragana"/>
  </si>
  <si>
    <t>別紙８（第1号様式関係）【一般枠】</t>
    <rPh sb="0" eb="2">
      <t>べっし</t>
    </rPh>
    <phoneticPr fontId="61" type="Hiragana"/>
  </si>
  <si>
    <t>※事業費の変更がない場合は記入不要です。</t>
    <rPh sb="1" eb="4">
      <t>じぎょうひ</t>
    </rPh>
    <rPh sb="5" eb="7">
      <t>へんこう</t>
    </rPh>
    <rPh sb="10" eb="12">
      <t>ばあい</t>
    </rPh>
    <rPh sb="13" eb="15">
      <t>きにゅう</t>
    </rPh>
    <rPh sb="15" eb="17">
      <t>ふよう</t>
    </rPh>
    <phoneticPr fontId="61" type="Hiragana"/>
  </si>
  <si>
    <t>※令和６年１月以降に交付決定を受けたものについて記入してください。</t>
    <rPh sb="1" eb="3">
      <t>れいわ</t>
    </rPh>
    <rPh sb="4" eb="5">
      <t>ねん</t>
    </rPh>
    <rPh sb="6" eb="7">
      <t>がつ</t>
    </rPh>
    <rPh sb="7" eb="9">
      <t>いこう</t>
    </rPh>
    <rPh sb="10" eb="12">
      <t>こうふ</t>
    </rPh>
    <rPh sb="12" eb="14">
      <t>けってい</t>
    </rPh>
    <rPh sb="15" eb="16">
      <t>う</t>
    </rPh>
    <rPh sb="24" eb="26">
      <t>きにゅう</t>
    </rPh>
    <phoneticPr fontId="61" type="Hiragana"/>
  </si>
  <si>
    <t>所在地</t>
    <rPh sb="0" eb="3">
      <t>しょざいち</t>
    </rPh>
    <phoneticPr fontId="61" type="Hiragana"/>
  </si>
  <si>
    <t>１．会社概要</t>
    <rPh sb="2" eb="6">
      <t>かいしゃ</t>
    </rPh>
    <phoneticPr fontId="61" type="Hiragana"/>
  </si>
  <si>
    <t>経営計画策定の支援について</t>
    <rPh sb="0" eb="2">
      <t>けいえい</t>
    </rPh>
    <rPh sb="2" eb="4">
      <t>けいかく</t>
    </rPh>
    <rPh sb="4" eb="6">
      <t>さくてい</t>
    </rPh>
    <rPh sb="7" eb="9">
      <t>しえん</t>
    </rPh>
    <phoneticPr fontId="61" type="Hiragana"/>
  </si>
  <si>
    <t>借　　入　　金</t>
    <rPh sb="0" eb="1">
      <t>かり</t>
    </rPh>
    <rPh sb="3" eb="4">
      <t>いり</t>
    </rPh>
    <rPh sb="6" eb="7">
      <t>かね</t>
    </rPh>
    <phoneticPr fontId="61" type="Hiragana"/>
  </si>
  <si>
    <t>令和   年   月   日</t>
  </si>
  <si>
    <t>※黄色のセルに記入をしてください。該当しない項目は空欄のままで構いません。</t>
    <rPh sb="1" eb="3">
      <t>きいろ</t>
    </rPh>
    <rPh sb="7" eb="9">
      <t>きにゅう</t>
    </rPh>
    <rPh sb="17" eb="19">
      <t>がいとう</t>
    </rPh>
    <rPh sb="22" eb="24">
      <t>こうもく</t>
    </rPh>
    <rPh sb="25" eb="27">
      <t>くうらん</t>
    </rPh>
    <rPh sb="31" eb="32">
      <t>かま</t>
    </rPh>
    <phoneticPr fontId="61" type="Hiragana"/>
  </si>
  <si>
    <t>（２）経費実績明細表（品目毎に記載してください）</t>
    <rPh sb="3" eb="5">
      <t>けいひ</t>
    </rPh>
    <rPh sb="5" eb="7">
      <t>じっせき</t>
    </rPh>
    <rPh sb="7" eb="10">
      <t>めいさいひょう</t>
    </rPh>
    <rPh sb="11" eb="13">
      <t>ひんもく</t>
    </rPh>
    <rPh sb="13" eb="14">
      <t>ごと</t>
    </rPh>
    <rPh sb="15" eb="17">
      <t>きさい</t>
    </rPh>
    <phoneticPr fontId="61" type="Hiragana"/>
  </si>
  <si>
    <t>第３号様式（第12条関係）</t>
  </si>
  <si>
    <t>令和　　年　　月　　日</t>
    <rPh sb="0" eb="2">
      <t>れいわ</t>
    </rPh>
    <rPh sb="4" eb="5">
      <t>ねん</t>
    </rPh>
    <rPh sb="7" eb="8">
      <t>がつ</t>
    </rPh>
    <rPh sb="10" eb="11">
      <t>にち</t>
    </rPh>
    <phoneticPr fontId="61" type="Hiragana"/>
  </si>
  <si>
    <t>別紙４－１（第1号様式関係）【一般枠】</t>
    <rPh sb="0" eb="2">
      <t>べっし</t>
    </rPh>
    <phoneticPr fontId="61" type="Hiragana"/>
  </si>
  <si>
    <t>デジタル技術活用促進事業費補助金に係る取得財産の処分承認申請書</t>
    <phoneticPr fontId="62"/>
  </si>
  <si>
    <t>事業費の詳細</t>
    <rPh sb="0" eb="3">
      <t>じぎょうひ</t>
    </rPh>
    <rPh sb="4" eb="6">
      <t>しょうさい</t>
    </rPh>
    <phoneticPr fontId="61" type="Hiragana"/>
  </si>
  <si>
    <t>（１）IT導入補助金の利用</t>
    <rPh sb="5" eb="7">
      <t>どうにゅう</t>
    </rPh>
    <rPh sb="7" eb="10">
      <t>ほじょきん</t>
    </rPh>
    <rPh sb="11" eb="13">
      <t>りよう</t>
    </rPh>
    <phoneticPr fontId="61" type="Hiragana"/>
  </si>
  <si>
    <t>　私は、デジタル技術活用促進事業費補助金の申請に当たり、下記の内容について誓約します。
　この誓約書の内容と事実が反することが判明した場合には、当該事実に関して高知県及び（公財）高知県産業振興センターが行う一切の措置に対して異議の申立てを行いません。
　また、高知県及び（公財）高知県産業振興センターが、国、地方公共団体及びその他の団体等に対して、本補助金と同趣旨の補助金の申請状況等に関する情報提供を求めること及び本補助金への申請状況等に関する情報提供を行うことに同意します。</t>
    <rPh sb="28" eb="30">
      <t>カキ</t>
    </rPh>
    <rPh sb="31" eb="33">
      <t>ナイヨウ</t>
    </rPh>
    <rPh sb="47" eb="50">
      <t>セイヤクショ</t>
    </rPh>
    <rPh sb="51" eb="53">
      <t>ナイヨウ</t>
    </rPh>
    <rPh sb="54" eb="56">
      <t>ジジツ</t>
    </rPh>
    <rPh sb="57" eb="58">
      <t>ハン</t>
    </rPh>
    <rPh sb="63" eb="65">
      <t>ハンメイ</t>
    </rPh>
    <rPh sb="67" eb="69">
      <t>バアイ</t>
    </rPh>
    <rPh sb="72" eb="74">
      <t>トウガイ</t>
    </rPh>
    <rPh sb="74" eb="76">
      <t>ジジツ</t>
    </rPh>
    <rPh sb="77" eb="78">
      <t>カン</t>
    </rPh>
    <rPh sb="80" eb="83">
      <t>コウチケン</t>
    </rPh>
    <rPh sb="83" eb="84">
      <t>オヨ</t>
    </rPh>
    <rPh sb="86" eb="88">
      <t>コウザイ</t>
    </rPh>
    <rPh sb="89" eb="92">
      <t>コウチケン</t>
    </rPh>
    <rPh sb="92" eb="94">
      <t>サンギョウ</t>
    </rPh>
    <rPh sb="94" eb="96">
      <t>シンコウ</t>
    </rPh>
    <rPh sb="101" eb="102">
      <t>オコナ</t>
    </rPh>
    <rPh sb="103" eb="105">
      <t>イッサイ</t>
    </rPh>
    <rPh sb="106" eb="108">
      <t>ソチ</t>
    </rPh>
    <rPh sb="109" eb="110">
      <t>タイ</t>
    </rPh>
    <rPh sb="112" eb="114">
      <t>イギ</t>
    </rPh>
    <rPh sb="115" eb="117">
      <t>モウシタ</t>
    </rPh>
    <rPh sb="119" eb="120">
      <t>オコナ</t>
    </rPh>
    <rPh sb="130" eb="133">
      <t>コウチケン</t>
    </rPh>
    <rPh sb="133" eb="134">
      <t>オヨ</t>
    </rPh>
    <rPh sb="136" eb="138">
      <t>コウザイ</t>
    </rPh>
    <rPh sb="139" eb="142">
      <t>コウチケン</t>
    </rPh>
    <rPh sb="142" eb="144">
      <t>サンギョウ</t>
    </rPh>
    <rPh sb="144" eb="146">
      <t>シンコウ</t>
    </rPh>
    <rPh sb="152" eb="153">
      <t>クニ</t>
    </rPh>
    <rPh sb="154" eb="156">
      <t>チホウ</t>
    </rPh>
    <rPh sb="156" eb="158">
      <t>コウキョウ</t>
    </rPh>
    <rPh sb="158" eb="160">
      <t>ダンタイ</t>
    </rPh>
    <rPh sb="160" eb="161">
      <t>オヨ</t>
    </rPh>
    <rPh sb="164" eb="165">
      <t>タ</t>
    </rPh>
    <rPh sb="166" eb="168">
      <t>ダンタイ</t>
    </rPh>
    <rPh sb="168" eb="169">
      <t>トウ</t>
    </rPh>
    <rPh sb="170" eb="171">
      <t>タイ</t>
    </rPh>
    <rPh sb="174" eb="175">
      <t>ホン</t>
    </rPh>
    <rPh sb="175" eb="178">
      <t>ホジョキン</t>
    </rPh>
    <rPh sb="179" eb="182">
      <t>ドウシュシ</t>
    </rPh>
    <rPh sb="183" eb="186">
      <t>ホジョキン</t>
    </rPh>
    <rPh sb="187" eb="189">
      <t>シンセイ</t>
    </rPh>
    <rPh sb="189" eb="191">
      <t>ジョウキョウ</t>
    </rPh>
    <rPh sb="191" eb="192">
      <t>トウ</t>
    </rPh>
    <rPh sb="193" eb="194">
      <t>カン</t>
    </rPh>
    <rPh sb="196" eb="198">
      <t>ジョウホウ</t>
    </rPh>
    <rPh sb="198" eb="200">
      <t>テイキョウ</t>
    </rPh>
    <rPh sb="201" eb="202">
      <t>モト</t>
    </rPh>
    <rPh sb="206" eb="207">
      <t>オヨ</t>
    </rPh>
    <rPh sb="208" eb="209">
      <t>ホン</t>
    </rPh>
    <rPh sb="209" eb="212">
      <t>ホジョキン</t>
    </rPh>
    <rPh sb="214" eb="216">
      <t>シンセイ</t>
    </rPh>
    <rPh sb="216" eb="218">
      <t>ジョウキョウ</t>
    </rPh>
    <rPh sb="218" eb="219">
      <t>トウ</t>
    </rPh>
    <rPh sb="220" eb="221">
      <t>カン</t>
    </rPh>
    <rPh sb="223" eb="225">
      <t>ジョウホウ</t>
    </rPh>
    <rPh sb="225" eb="227">
      <t>テイキョウ</t>
    </rPh>
    <rPh sb="228" eb="229">
      <t>オコナ</t>
    </rPh>
    <phoneticPr fontId="62"/>
  </si>
  <si>
    <t>補助メニュー名</t>
    <rPh sb="0" eb="2">
      <t>ほじょ</t>
    </rPh>
    <rPh sb="6" eb="7">
      <t>めい</t>
    </rPh>
    <phoneticPr fontId="61" type="Hiragana"/>
  </si>
  <si>
    <t>第４号様式（第13条関係）</t>
  </si>
  <si>
    <t>②パソコン・タブレット端末・スマートフォンを購入する場合</t>
    <rPh sb="11" eb="13">
      <t>たんまつ</t>
    </rPh>
    <rPh sb="22" eb="24">
      <t>こうにゅう</t>
    </rPh>
    <phoneticPr fontId="61" type="Hiragana"/>
  </si>
  <si>
    <t>交付決定時期</t>
    <rPh sb="0" eb="2">
      <t>こうふ</t>
    </rPh>
    <rPh sb="2" eb="4">
      <t>けってい</t>
    </rPh>
    <rPh sb="4" eb="6">
      <t>じき</t>
    </rPh>
    <phoneticPr fontId="61" type="Hiragana"/>
  </si>
  <si>
    <t>まで</t>
  </si>
  <si>
    <t>補助対象経費（税抜）</t>
    <rPh sb="0" eb="6">
      <t>ほじょたい</t>
    </rPh>
    <rPh sb="7" eb="9">
      <t>ぜいぬき</t>
    </rPh>
    <phoneticPr fontId="61" type="Hiragana"/>
  </si>
  <si>
    <t>補助額</t>
    <rPh sb="0" eb="3">
      <t>ほじょがく</t>
    </rPh>
    <phoneticPr fontId="61" type="Hiragana"/>
  </si>
  <si>
    <t>※４・５</t>
  </si>
  <si>
    <t>（A)</t>
  </si>
  <si>
    <r>
      <t xml:space="preserve"> </t>
    </r>
    <r>
      <rPr>
        <sz val="10.5"/>
        <color indexed="8"/>
        <rFont val="Century"/>
        <family val="1"/>
      </rPr>
      <t xml:space="preserve">          </t>
    </r>
    <r>
      <rPr>
        <sz val="10.5"/>
        <color indexed="8"/>
        <rFont val="ＭＳ 明朝"/>
        <family val="1"/>
        <charset val="128"/>
      </rPr>
      <t>　</t>
    </r>
    <r>
      <rPr>
        <sz val="10.5"/>
        <color indexed="8"/>
        <rFont val="Century"/>
        <family val="1"/>
      </rPr>
      <t xml:space="preserve"> </t>
    </r>
    <r>
      <rPr>
        <sz val="10.5"/>
        <color indexed="8"/>
        <rFont val="ＭＳ 明朝"/>
        <family val="1"/>
        <charset val="128"/>
      </rPr>
      <t>円</t>
    </r>
  </si>
  <si>
    <t>※令和６年１月以降に交付決定（予定含む）を受けたものについて記入してください。</t>
    <rPh sb="1" eb="3">
      <t>れいわ</t>
    </rPh>
    <rPh sb="4" eb="5">
      <t>ねん</t>
    </rPh>
    <rPh sb="6" eb="7">
      <t>がつ</t>
    </rPh>
    <rPh sb="7" eb="9">
      <t>いこう</t>
    </rPh>
    <rPh sb="10" eb="12">
      <t>こうふ</t>
    </rPh>
    <rPh sb="12" eb="14">
      <t>けってい</t>
    </rPh>
    <rPh sb="15" eb="17">
      <t>よてい</t>
    </rPh>
    <rPh sb="17" eb="18">
      <t>ふく</t>
    </rPh>
    <rPh sb="21" eb="22">
      <t>う</t>
    </rPh>
    <rPh sb="30" eb="32">
      <t>きにゅう</t>
    </rPh>
    <phoneticPr fontId="61" type="Hiragana"/>
  </si>
  <si>
    <t>デジタル技術活用促進事業費補助金事業（中止・廃止）申請書</t>
    <rPh sb="15" eb="16">
      <t>キン</t>
    </rPh>
    <phoneticPr fontId="62"/>
  </si>
  <si>
    <t>※交付決定書類・申請書類の写しを添付してください。</t>
    <rPh sb="1" eb="3">
      <t>こうふ</t>
    </rPh>
    <rPh sb="3" eb="5">
      <t>けってい</t>
    </rPh>
    <rPh sb="5" eb="7">
      <t>しょるい</t>
    </rPh>
    <rPh sb="8" eb="10">
      <t>しんせい</t>
    </rPh>
    <rPh sb="10" eb="12">
      <t>しょるい</t>
    </rPh>
    <rPh sb="13" eb="14">
      <t>うつ</t>
    </rPh>
    <rPh sb="16" eb="18">
      <t>てんぷ</t>
    </rPh>
    <phoneticPr fontId="61" type="Hiragana"/>
  </si>
  <si>
    <t>←本補助事業対象外のデジタル化の取組も含めて記入してください。</t>
    <rPh sb="1" eb="2">
      <t>ほん</t>
    </rPh>
    <rPh sb="2" eb="6">
      <t>ほじょ</t>
    </rPh>
    <rPh sb="6" eb="9">
      <t>たいしょうがい</t>
    </rPh>
    <rPh sb="14" eb="15">
      <t>か</t>
    </rPh>
    <rPh sb="16" eb="18">
      <t>とりくみ</t>
    </rPh>
    <rPh sb="19" eb="20">
      <t>ふく</t>
    </rPh>
    <rPh sb="22" eb="24">
      <t>きにゅう</t>
    </rPh>
    <phoneticPr fontId="61" type="Hiragana"/>
  </si>
  <si>
    <t>※IT導入補助金を利用しない場合は、下記の（３）で理由を選択してください。</t>
    <rPh sb="3" eb="5">
      <t>どうにゅう</t>
    </rPh>
    <rPh sb="5" eb="8">
      <t>ほじょきん</t>
    </rPh>
    <rPh sb="9" eb="11">
      <t>りよう</t>
    </rPh>
    <rPh sb="14" eb="16">
      <t>ばあい</t>
    </rPh>
    <rPh sb="18" eb="20">
      <t>かき</t>
    </rPh>
    <rPh sb="25" eb="27">
      <t>りゆう</t>
    </rPh>
    <rPh sb="28" eb="30">
      <t>せんたく</t>
    </rPh>
    <phoneticPr fontId="61" type="Hiragana"/>
  </si>
  <si>
    <t>①補助事業の実施内容</t>
    <rPh sb="1" eb="3">
      <t>ほじょ</t>
    </rPh>
    <rPh sb="3" eb="5">
      <t>じぎょう</t>
    </rPh>
    <rPh sb="6" eb="8">
      <t>じっし</t>
    </rPh>
    <rPh sb="8" eb="10">
      <t>ないよう</t>
    </rPh>
    <phoneticPr fontId="61" type="Hiragana"/>
  </si>
  <si>
    <t>品目</t>
    <rPh sb="0" eb="2">
      <t>ひんもく</t>
    </rPh>
    <phoneticPr fontId="61" type="Hiragana"/>
  </si>
  <si>
    <t>納入予定事業者名</t>
    <rPh sb="0" eb="2">
      <t>のうにゅう</t>
    </rPh>
    <rPh sb="2" eb="4">
      <t>よてい</t>
    </rPh>
    <rPh sb="4" eb="7">
      <t>じぎょうしゃ</t>
    </rPh>
    <rPh sb="7" eb="8">
      <t>めい</t>
    </rPh>
    <phoneticPr fontId="61" type="Hiragana"/>
  </si>
  <si>
    <t>クラウドサービス※１</t>
  </si>
  <si>
    <t>そ　　の　　他</t>
  </si>
  <si>
    <t>商品名・単価・数量を入力</t>
    <rPh sb="0" eb="3">
      <t>しょうひんめい</t>
    </rPh>
    <rPh sb="4" eb="6">
      <t>たんか</t>
    </rPh>
    <rPh sb="7" eb="9">
      <t>すうりょう</t>
    </rPh>
    <rPh sb="10" eb="12">
      <t>にゅうりょく</t>
    </rPh>
    <phoneticPr fontId="61" type="Hiragana"/>
  </si>
  <si>
    <t>ソフトウェア経費</t>
    <rPh sb="6" eb="8">
      <t>けいひ</t>
    </rPh>
    <phoneticPr fontId="61" type="Hiragana"/>
  </si>
  <si>
    <t>該当する場合○を選択</t>
    <rPh sb="0" eb="2">
      <t>がいとう</t>
    </rPh>
    <rPh sb="4" eb="6">
      <t>ばあい</t>
    </rPh>
    <rPh sb="8" eb="10">
      <t>せんたく</t>
    </rPh>
    <phoneticPr fontId="61" type="Hiragana"/>
  </si>
  <si>
    <t>集計・補助額算出</t>
    <rPh sb="0" eb="2">
      <t>しゅうけい</t>
    </rPh>
    <rPh sb="3" eb="6">
      <t>ほじょがく</t>
    </rPh>
    <rPh sb="6" eb="8">
      <t>さんしゅつ</t>
    </rPh>
    <phoneticPr fontId="61" type="Hiragana"/>
  </si>
  <si>
    <t>経費区分</t>
    <rPh sb="0" eb="4">
      <t>けいひくぶん</t>
    </rPh>
    <phoneticPr fontId="61" type="Hiragana"/>
  </si>
  <si>
    <t>※２・３</t>
  </si>
  <si>
    <t>（５）サブスクリプション契約</t>
    <rPh sb="12" eb="14">
      <t>けいやく</t>
    </rPh>
    <phoneticPr fontId="61" type="Hiragana"/>
  </si>
  <si>
    <t>（B)</t>
  </si>
  <si>
    <t>ハードウェア経費（その他）</t>
    <rPh sb="6" eb="8">
      <t>けいひ</t>
    </rPh>
    <rPh sb="11" eb="12">
      <t>た</t>
    </rPh>
    <phoneticPr fontId="61" type="Hiragana"/>
  </si>
  <si>
    <t>導入支援経費</t>
    <rPh sb="0" eb="6">
      <t>どうにゅうしえんけいひ</t>
    </rPh>
    <phoneticPr fontId="61" type="Hiragana"/>
  </si>
  <si>
    <t>IT導入補助金上乗せ</t>
    <rPh sb="2" eb="7">
      <t>どうにゅ</t>
    </rPh>
    <rPh sb="7" eb="9">
      <t>うわの</t>
    </rPh>
    <phoneticPr fontId="61" type="Hiragana"/>
  </si>
  <si>
    <t>（最大450万円）</t>
    <rPh sb="1" eb="3">
      <t>さいだい</t>
    </rPh>
    <rPh sb="6" eb="8">
      <t>まんえん</t>
    </rPh>
    <phoneticPr fontId="61" type="Hiragana"/>
  </si>
  <si>
    <t>※合計は、別紙2-1の事業に要する経費（税込）の合計と合わせてください。</t>
    <rPh sb="1" eb="3">
      <t>ごうけい</t>
    </rPh>
    <rPh sb="5" eb="7">
      <t>べっし</t>
    </rPh>
    <rPh sb="27" eb="28">
      <t>あ</t>
    </rPh>
    <phoneticPr fontId="61" type="Hiragana"/>
  </si>
  <si>
    <t>（３）サービス等生産性向上IT導入支援事業（IT導入補助金）を利用しない場合の理由確認</t>
  </si>
  <si>
    <t>財産を
取得した者</t>
    <rPh sb="0" eb="2">
      <t>ざいさん</t>
    </rPh>
    <rPh sb="4" eb="6">
      <t>しゅとく</t>
    </rPh>
    <rPh sb="8" eb="9">
      <t>もの</t>
    </rPh>
    <phoneticPr fontId="61" type="Hiragana"/>
  </si>
  <si>
    <t>（変更後）集計・補助額算出</t>
    <rPh sb="1" eb="3">
      <t>へんこう</t>
    </rPh>
    <rPh sb="3" eb="4">
      <t>ご</t>
    </rPh>
    <rPh sb="5" eb="7">
      <t>しゅうけい</t>
    </rPh>
    <rPh sb="8" eb="11">
      <t>ほじょがく</t>
    </rPh>
    <rPh sb="11" eb="13">
      <t>さんしゅつ</t>
    </rPh>
    <phoneticPr fontId="61" type="Hiragana"/>
  </si>
  <si>
    <t>認定経営革新等支援機関による確認書</t>
    <rPh sb="0" eb="7">
      <t>にんていけいえ</t>
    </rPh>
    <rPh sb="7" eb="9">
      <t>しえん</t>
    </rPh>
    <rPh sb="9" eb="11">
      <t>きかん</t>
    </rPh>
    <rPh sb="14" eb="17">
      <t>かくにんしょ</t>
    </rPh>
    <phoneticPr fontId="61" type="Hiragana"/>
  </si>
  <si>
    <t>※ 必ず該当する項目のいずれかに✓を入れてください。ただし、上記（１）表でIT導入補助金の欄に記入している場合は不要です。</t>
  </si>
  <si>
    <t>黄色のセルに記入してください。該当しない欄は空欄のままで構いません。</t>
    <rPh sb="0" eb="2">
      <t>きいろ</t>
    </rPh>
    <rPh sb="6" eb="8">
      <t>きにゅう</t>
    </rPh>
    <rPh sb="15" eb="17">
      <t>がいとう</t>
    </rPh>
    <rPh sb="20" eb="21">
      <t>らん</t>
    </rPh>
    <rPh sb="22" eb="24">
      <t>くうらん</t>
    </rPh>
    <rPh sb="28" eb="29">
      <t>かま</t>
    </rPh>
    <phoneticPr fontId="61" type="Hiragana"/>
  </si>
  <si>
    <t>別紙４－２（第1号様式関係）【一般枠】</t>
    <rPh sb="0" eb="2">
      <t>べっし</t>
    </rPh>
    <phoneticPr fontId="61" type="Hiragana"/>
  </si>
  <si>
    <t>（４）資金調達内訳</t>
    <rPh sb="3" eb="5">
      <t>しきん</t>
    </rPh>
    <rPh sb="5" eb="7">
      <t>ちょうたつ</t>
    </rPh>
    <rPh sb="7" eb="9">
      <t>うちわけ</t>
    </rPh>
    <phoneticPr fontId="61" type="Hiragana"/>
  </si>
  <si>
    <t>高知県税の全税目において、納税義務はありません。</t>
    <rPh sb="0" eb="2">
      <t>こうち</t>
    </rPh>
    <rPh sb="2" eb="4">
      <t>けんぜい</t>
    </rPh>
    <rPh sb="5" eb="6">
      <t>ぜん</t>
    </rPh>
    <rPh sb="6" eb="8">
      <t>ぜいもく</t>
    </rPh>
    <rPh sb="13" eb="15">
      <t>のうぜい</t>
    </rPh>
    <rPh sb="15" eb="17">
      <t>ぎむ</t>
    </rPh>
    <phoneticPr fontId="61" type="Hiragana"/>
  </si>
  <si>
    <t>（単位：円）</t>
  </si>
  <si>
    <t>区　　　　分</t>
  </si>
  <si>
    <t>金　　　額</t>
  </si>
  <si>
    <t>資　　金　　の　　調　　達　　先</t>
  </si>
  <si>
    <t>補　助　金　額</t>
    <rPh sb="0" eb="1">
      <t>ほ</t>
    </rPh>
    <rPh sb="2" eb="3">
      <t>すけ</t>
    </rPh>
    <rPh sb="4" eb="5">
      <t>かね</t>
    </rPh>
    <rPh sb="6" eb="7">
      <t>がく</t>
    </rPh>
    <phoneticPr fontId="61" type="Hiragana"/>
  </si>
  <si>
    <t>別紙２－１（第４号様式関係）【一般枠】</t>
    <rPh sb="0" eb="2">
      <t>べっし</t>
    </rPh>
    <phoneticPr fontId="61" type="Hiragana"/>
  </si>
  <si>
    <t>合　　　　計</t>
  </si>
  <si>
    <t>（５）補助事業で取得する主な資産</t>
    <rPh sb="3" eb="5">
      <t>ほじょ</t>
    </rPh>
    <rPh sb="5" eb="7">
      <t>じぎょう</t>
    </rPh>
    <rPh sb="8" eb="10">
      <t>しゅとく</t>
    </rPh>
    <rPh sb="12" eb="13">
      <t>おも</t>
    </rPh>
    <rPh sb="14" eb="16">
      <t>しさん</t>
    </rPh>
    <phoneticPr fontId="61" type="Hiragana"/>
  </si>
  <si>
    <t>製品等の分類
（日本標準商品分類、中分類）</t>
  </si>
  <si>
    <t>取得予定価格（税抜）</t>
    <rPh sb="7" eb="9">
      <t>ぜいぬき</t>
    </rPh>
    <phoneticPr fontId="61" type="Hiragana"/>
  </si>
  <si>
    <t>・別紙１（補助事業実施効果報告）</t>
    <rPh sb="1" eb="3">
      <t>べっし</t>
    </rPh>
    <rPh sb="5" eb="7">
      <t>ほじょ</t>
    </rPh>
    <rPh sb="7" eb="15">
      <t>じぎょうじっしこうかほうこく</t>
    </rPh>
    <phoneticPr fontId="61" type="Hiragana"/>
  </si>
  <si>
    <t>納入事業者名</t>
    <rPh sb="0" eb="2">
      <t>のうにゅう</t>
    </rPh>
    <rPh sb="2" eb="5">
      <t>じぎょうしゃ</t>
    </rPh>
    <rPh sb="5" eb="6">
      <t>めい</t>
    </rPh>
    <phoneticPr fontId="61" type="Hiragana"/>
  </si>
  <si>
    <t>※日本標準商品分類は、以下のＵＲＬよりご確認ください。</t>
    <rPh sb="1" eb="3">
      <t>にほん</t>
    </rPh>
    <rPh sb="3" eb="5">
      <t>ひょうじゅん</t>
    </rPh>
    <rPh sb="5" eb="7">
      <t>しょうひん</t>
    </rPh>
    <rPh sb="7" eb="9">
      <t>ぶんるい</t>
    </rPh>
    <rPh sb="11" eb="13">
      <t>いか</t>
    </rPh>
    <rPh sb="20" eb="22">
      <t>かくにん</t>
    </rPh>
    <phoneticPr fontId="61" type="Hiragana"/>
  </si>
  <si>
    <t>https://www.soumu.go.jp/toukei_toukatsu/index/seido/syouhin/2index.htm</t>
  </si>
  <si>
    <t>※必要に応じて、図表や別紙を添える等、実績が具体的に分かるようにしてください。</t>
    <rPh sb="1" eb="3">
      <t>ひつよう</t>
    </rPh>
    <rPh sb="4" eb="5">
      <t>おう</t>
    </rPh>
    <rPh sb="8" eb="10">
      <t>ずひょう</t>
    </rPh>
    <rPh sb="11" eb="13">
      <t>べっし</t>
    </rPh>
    <rPh sb="14" eb="15">
      <t>そ</t>
    </rPh>
    <rPh sb="17" eb="18">
      <t>とう</t>
    </rPh>
    <rPh sb="19" eb="21">
      <t>じっせき</t>
    </rPh>
    <rPh sb="22" eb="25">
      <t>ぐたいてき</t>
    </rPh>
    <rPh sb="26" eb="27">
      <t>わ</t>
    </rPh>
    <phoneticPr fontId="61" type="Hiragana"/>
  </si>
  <si>
    <t>　月額・年額で使用料金が定められている形態（サブスクリプション）の経費について、利用期間（最大２年間）や予定価格等を記入してください。</t>
    <rPh sb="33" eb="35">
      <t>けいひ</t>
    </rPh>
    <rPh sb="40" eb="42">
      <t>りよう</t>
    </rPh>
    <rPh sb="42" eb="44">
      <t>きかん</t>
    </rPh>
    <rPh sb="45" eb="47">
      <t>さいだい</t>
    </rPh>
    <rPh sb="48" eb="50">
      <t>ねんかん</t>
    </rPh>
    <rPh sb="52" eb="56">
      <t>よていか</t>
    </rPh>
    <rPh sb="56" eb="57">
      <t>とう</t>
    </rPh>
    <rPh sb="58" eb="60">
      <t>きにゅう</t>
    </rPh>
    <phoneticPr fontId="61" type="Hiragana"/>
  </si>
  <si>
    <t>令和　年　月～令和　年　月</t>
    <rPh sb="0" eb="2">
      <t>れいわ</t>
    </rPh>
    <rPh sb="3" eb="4">
      <t>ねん</t>
    </rPh>
    <rPh sb="5" eb="6">
      <t>がつ</t>
    </rPh>
    <rPh sb="7" eb="9">
      <t>れいわ</t>
    </rPh>
    <rPh sb="10" eb="11">
      <t>ねん</t>
    </rPh>
    <rPh sb="12" eb="13">
      <t>がつ</t>
    </rPh>
    <phoneticPr fontId="61" type="Hiragana"/>
  </si>
  <si>
    <t>※補助対象期間内に利用期間分の支払いがすべて完了している必要があります。</t>
    <rPh sb="1" eb="8">
      <t>ほじょたいし</t>
    </rPh>
    <rPh sb="9" eb="14">
      <t>りようきか</t>
    </rPh>
    <rPh sb="15" eb="17">
      <t>しはら</t>
    </rPh>
    <rPh sb="22" eb="24">
      <t>かんりょう</t>
    </rPh>
    <rPh sb="28" eb="30">
      <t>ひつよう</t>
    </rPh>
    <phoneticPr fontId="61" type="Hiragana"/>
  </si>
  <si>
    <t>第５号様式（第15条関係）</t>
  </si>
  <si>
    <t>別紙４－３（第1号様式関係）【一般枠】</t>
    <rPh sb="0" eb="2">
      <t>べっし</t>
    </rPh>
    <phoneticPr fontId="61" type="Hiragana"/>
  </si>
  <si>
    <t>①サーバーを購入する場合</t>
    <rPh sb="6" eb="8">
      <t>こうにゅう</t>
    </rPh>
    <phoneticPr fontId="61" type="Hiragana"/>
  </si>
  <si>
    <t>税外未収金債務に関する誓約書兼同意書</t>
    <rPh sb="0" eb="1">
      <t>ぜい</t>
    </rPh>
    <rPh sb="1" eb="2">
      <t>がい</t>
    </rPh>
    <rPh sb="2" eb="5">
      <t>みしゅうきん</t>
    </rPh>
    <rPh sb="5" eb="7">
      <t>さいむ</t>
    </rPh>
    <rPh sb="8" eb="9">
      <t>かん</t>
    </rPh>
    <rPh sb="11" eb="14">
      <t>せいやくしょ</t>
    </rPh>
    <rPh sb="14" eb="15">
      <t>けん</t>
    </rPh>
    <rPh sb="15" eb="18">
      <t>どういしょ</t>
    </rPh>
    <phoneticPr fontId="61" type="Hiragana"/>
  </si>
  <si>
    <t>以下のいずれかを選択してください。また、その技術的理由や比較費用などの詳細について記入してください。システム構築の予定事業者からの理由書（任意書式）を別途提出することで記入を省略しても構いません。</t>
    <rPh sb="0" eb="2">
      <t>いか</t>
    </rPh>
    <rPh sb="8" eb="10">
      <t>せんたく</t>
    </rPh>
    <rPh sb="22" eb="25">
      <t>ぎじゅつてき</t>
    </rPh>
    <rPh sb="25" eb="27">
      <t>りゆう</t>
    </rPh>
    <rPh sb="28" eb="32">
      <t>ひかくひよう</t>
    </rPh>
    <rPh sb="35" eb="37">
      <t>しょ</t>
    </rPh>
    <rPh sb="41" eb="43">
      <t>きにゅう</t>
    </rPh>
    <rPh sb="54" eb="56">
      <t>こう</t>
    </rPh>
    <rPh sb="57" eb="62">
      <t>よていじ</t>
    </rPh>
    <rPh sb="65" eb="67">
      <t>りゆう</t>
    </rPh>
    <rPh sb="67" eb="68">
      <t>しょ</t>
    </rPh>
    <rPh sb="69" eb="71">
      <t>にんい</t>
    </rPh>
    <rPh sb="71" eb="73">
      <t>しょしき</t>
    </rPh>
    <phoneticPr fontId="61" type="Hiragana"/>
  </si>
  <si>
    <t>クラウドサービスやパッケージソフトでは当該業務を代用できず、オンプレミスでしかシステムを構築できない</t>
  </si>
  <si>
    <r>
      <t>導</t>
    </r>
    <r>
      <rPr>
        <u/>
        <sz val="11"/>
        <color indexed="8"/>
        <rFont val="ＭＳ 明朝"/>
        <family val="1"/>
        <charset val="128"/>
      </rPr>
      <t>入するシステムを運用するのに最低限必要となるスペックや台数であること</t>
    </r>
    <r>
      <rPr>
        <sz val="11"/>
        <color indexed="8"/>
        <rFont val="ＭＳ 明朝"/>
        <family val="1"/>
        <charset val="128"/>
      </rPr>
      <t>について記載してください。機器の購入予定事業者からの理由書（任意様式）を別途提出することで記入を省略しても構いません。</t>
    </r>
    <rPh sb="0" eb="2">
      <t>どうにゅう</t>
    </rPh>
    <rPh sb="9" eb="11">
      <t>うんよう</t>
    </rPh>
    <rPh sb="15" eb="18">
      <t>さいていげん</t>
    </rPh>
    <rPh sb="18" eb="20">
      <t>ひつよう</t>
    </rPh>
    <rPh sb="28" eb="30">
      <t>だいすう</t>
    </rPh>
    <rPh sb="39" eb="41">
      <t>きさい</t>
    </rPh>
    <rPh sb="48" eb="50">
      <t>きき</t>
    </rPh>
    <rPh sb="51" eb="58">
      <t>こうにゅうよて</t>
    </rPh>
    <rPh sb="61" eb="64">
      <t>りゆうしょ</t>
    </rPh>
    <rPh sb="65" eb="69">
      <t>にんいよ</t>
    </rPh>
    <rPh sb="71" eb="73">
      <t>べっと</t>
    </rPh>
    <rPh sb="73" eb="75">
      <t>ていしゅつ</t>
    </rPh>
    <rPh sb="80" eb="82">
      <t>きにゅう</t>
    </rPh>
    <rPh sb="83" eb="85">
      <t>しょうりゃく</t>
    </rPh>
    <rPh sb="88" eb="89">
      <t>かま</t>
    </rPh>
    <phoneticPr fontId="61" type="Hiragana"/>
  </si>
  <si>
    <t>別紙５（第1号様式関係）【一般枠】</t>
    <rPh sb="0" eb="2">
      <t>べっし</t>
    </rPh>
    <phoneticPr fontId="61" type="Hiragana"/>
  </si>
  <si>
    <t>区分</t>
    <rPh sb="0" eb="2">
      <t>くぶん</t>
    </rPh>
    <phoneticPr fontId="61" type="Hiragana"/>
  </si>
  <si>
    <t>※補助事業計画から転記しています。直接入力が必要な項目もありますので、記入の上、提出してください。</t>
    <rPh sb="1" eb="7">
      <t>ほじょじ</t>
    </rPh>
    <rPh sb="9" eb="11">
      <t>てんき</t>
    </rPh>
    <rPh sb="17" eb="19">
      <t>ちょくせつ</t>
    </rPh>
    <rPh sb="19" eb="21">
      <t>にゅうりょく</t>
    </rPh>
    <rPh sb="22" eb="24">
      <t>ひつよう</t>
    </rPh>
    <rPh sb="25" eb="27">
      <t>こうもく</t>
    </rPh>
    <rPh sb="35" eb="39">
      <t>きにゅう</t>
    </rPh>
    <rPh sb="40" eb="48">
      <t>ていしゅつしてく</t>
    </rPh>
    <phoneticPr fontId="61" type="Hiragana"/>
  </si>
  <si>
    <t>補助金申請に関する誓約書兼同意書</t>
    <rPh sb="0" eb="3">
      <t>ほじょきん</t>
    </rPh>
    <rPh sb="3" eb="5">
      <t>しんせい</t>
    </rPh>
    <rPh sb="6" eb="7">
      <t>かん</t>
    </rPh>
    <rPh sb="9" eb="12">
      <t>せいやくしょ</t>
    </rPh>
    <rPh sb="12" eb="13">
      <t>けん</t>
    </rPh>
    <rPh sb="13" eb="16">
      <t>どういしょ</t>
    </rPh>
    <phoneticPr fontId="61" type="Hiragana"/>
  </si>
  <si>
    <t xml:space="preserve">※１　対象となる取得財産等は、取得価格又は効用の増加価格が50万円以上のものとします。
</t>
  </si>
  <si>
    <t>※誓約事項を確認し、チェックを入れてください。</t>
    <rPh sb="1" eb="3">
      <t>せいやく</t>
    </rPh>
    <rPh sb="3" eb="5">
      <t>じこう</t>
    </rPh>
    <rPh sb="6" eb="8">
      <t>かくにん</t>
    </rPh>
    <rPh sb="15" eb="16">
      <t>い</t>
    </rPh>
    <phoneticPr fontId="61" type="Hiragana"/>
  </si>
  <si>
    <t>　申請内容に虚偽が判明した場合は、当該補助金の不交付の決定又は交付の決定の取消し及び補助金の返還及び加算金の支払いに応じます。
　また、納期限までに返還を行わなかった場合は、遅延金の支払いに応じます。</t>
  </si>
  <si>
    <t>　補助対象となっている物品の調達や契約に際し、不正はありません。
　補助事業により取得する財産等について、補助事業の交付の目的以外には使用しません。
　取得財産や経理等関係書類については、要領に基づき適切に管理します。
　誓約の内容に偽りがあった場合は、当該補助金の不交付の決定又は交付の決定の取消し及びこれに伴う補助金の返還に異議なく応じます。</t>
  </si>
  <si>
    <t>解決策</t>
    <rPh sb="0" eb="3">
      <t>かいけつさく</t>
    </rPh>
    <phoneticPr fontId="61" type="Hiragana"/>
  </si>
  <si>
    <t>　申請者等（代表者のほか、役員又は使用人その他の従業員若しくは構成員等）が暴力団（高知県暴力団排除条例（平成22年高知県条例第36号）第２条第１号に規定する暴力団をいう。）又は暴力団員等（同条第３号に規定する暴力団員等をいう。）に該当しないなど、高知県デジタル技術活用促進事業費補助金公募要領の別添に掲げるいずれにも該当しておらず、かつ将来にわたっても該当しません。</t>
    <rPh sb="147" eb="149">
      <t>べってん</t>
    </rPh>
    <phoneticPr fontId="61" type="Hiragana"/>
  </si>
  <si>
    <t>　この誓約書の内容について、公益財団法人高知県産業振興センターが高知県警察本部に照会することを承諾します。</t>
    <rPh sb="14" eb="16">
      <t>こうえき</t>
    </rPh>
    <rPh sb="16" eb="20">
      <t>ざいだんほうじん</t>
    </rPh>
    <rPh sb="20" eb="23">
      <t>こうちけん</t>
    </rPh>
    <rPh sb="23" eb="25">
      <t>さんぎょう</t>
    </rPh>
    <rPh sb="25" eb="27">
      <t>しんこう</t>
    </rPh>
    <phoneticPr fontId="61" type="Hiragana"/>
  </si>
  <si>
    <t>　補助の要件に該当しない事実や不正等が発覚した場合は、補助金の交付を受けた事業者名等の情報を公表されることに同意します。</t>
    <rPh sb="1" eb="3">
      <t>ほじょ</t>
    </rPh>
    <phoneticPr fontId="61" type="Hiragana"/>
  </si>
  <si>
    <t>公益財団法人高知県産業振興センター理事長　様</t>
    <rPh sb="0" eb="2">
      <t>こうえき</t>
    </rPh>
    <rPh sb="2" eb="6">
      <t>ざいだんほうじん</t>
    </rPh>
    <rPh sb="6" eb="9">
      <t>こうちけん</t>
    </rPh>
    <rPh sb="9" eb="11">
      <t>さんぎょう</t>
    </rPh>
    <rPh sb="11" eb="13">
      <t>しんこう</t>
    </rPh>
    <rPh sb="17" eb="20">
      <t>りじちょう</t>
    </rPh>
    <rPh sb="21" eb="22">
      <t>さま</t>
    </rPh>
    <phoneticPr fontId="61" type="Hiragana"/>
  </si>
  <si>
    <t>住所</t>
    <rPh sb="0" eb="2">
      <t>じゅうしょ</t>
    </rPh>
    <phoneticPr fontId="61" type="Hiragana"/>
  </si>
  <si>
    <t>耐用年数
（処分制限期間）</t>
    <rPh sb="0" eb="2">
      <t>たいよう</t>
    </rPh>
    <rPh sb="2" eb="4">
      <t>ねんすう</t>
    </rPh>
    <rPh sb="6" eb="8">
      <t>しょぶん</t>
    </rPh>
    <rPh sb="8" eb="10">
      <t>せいげん</t>
    </rPh>
    <rPh sb="10" eb="12">
      <t>きかん</t>
    </rPh>
    <phoneticPr fontId="61" type="Hiragana"/>
  </si>
  <si>
    <t>名称</t>
    <rPh sb="0" eb="2">
      <t>めいしょう</t>
    </rPh>
    <phoneticPr fontId="61" type="Hiragana"/>
  </si>
  <si>
    <t>決算書（写し）の提出に関する誓約書兼同意書</t>
    <rPh sb="0" eb="3">
      <t>けっさんしょ</t>
    </rPh>
    <rPh sb="4" eb="5">
      <t>うつ</t>
    </rPh>
    <rPh sb="8" eb="10">
      <t>ていしゅつ</t>
    </rPh>
    <rPh sb="11" eb="12">
      <t>かん</t>
    </rPh>
    <rPh sb="14" eb="17">
      <t>せいやくしょ</t>
    </rPh>
    <rPh sb="17" eb="18">
      <t>けん</t>
    </rPh>
    <rPh sb="18" eb="21">
      <t>どういしょ</t>
    </rPh>
    <phoneticPr fontId="61" type="Hiragana"/>
  </si>
  <si>
    <t>数量
※２</t>
    <rPh sb="0" eb="2">
      <t>すうりょう</t>
    </rPh>
    <phoneticPr fontId="61" type="Hiragana"/>
  </si>
  <si>
    <t>別紙７（第1号様式関係）【一般枠】</t>
    <rPh sb="0" eb="2">
      <t>べっし</t>
    </rPh>
    <phoneticPr fontId="61" type="Hiragana"/>
  </si>
  <si>
    <t>・農業改良資金貸付金償還金</t>
  </si>
  <si>
    <t>・林業・木材産業改善資金貸付金償還金</t>
  </si>
  <si>
    <t>県税の納税義務がない旨の申立書</t>
    <rPh sb="0" eb="2">
      <t>けんぜい</t>
    </rPh>
    <rPh sb="3" eb="5">
      <t>のうぜい</t>
    </rPh>
    <rPh sb="5" eb="7">
      <t>ぎむ</t>
    </rPh>
    <rPh sb="10" eb="11">
      <t>むね</t>
    </rPh>
    <rPh sb="12" eb="15">
      <t>もうしたてしょ</t>
    </rPh>
    <phoneticPr fontId="61" type="Hiragana"/>
  </si>
  <si>
    <t>　デジタル技術活用促進事業費補助金交付要領に基づき、下記のとおり申し立てます。</t>
    <rPh sb="17" eb="19">
      <t>こうふ</t>
    </rPh>
    <rPh sb="19" eb="21">
      <t>ようりょう</t>
    </rPh>
    <rPh sb="22" eb="23">
      <t>もと</t>
    </rPh>
    <rPh sb="26" eb="28">
      <t>かき</t>
    </rPh>
    <rPh sb="32" eb="33">
      <t>もう</t>
    </rPh>
    <rPh sb="34" eb="35">
      <t>た</t>
    </rPh>
    <phoneticPr fontId="61" type="Hiragana"/>
  </si>
  <si>
    <t>○○商工会会長
（○○商工会議所会頭）</t>
    <rPh sb="2" eb="5">
      <t>しょうこうかい</t>
    </rPh>
    <rPh sb="5" eb="7">
      <t>かいちょう</t>
    </rPh>
    <rPh sb="11" eb="16">
      <t>しょうこうかいぎしょ</t>
    </rPh>
    <rPh sb="16" eb="18">
      <t>かいとう</t>
    </rPh>
    <phoneticPr fontId="61" type="Hiragana"/>
  </si>
  <si>
    <t>４</t>
  </si>
  <si>
    <t>月</t>
    <rPh sb="0" eb="1">
      <t>がつ</t>
    </rPh>
    <phoneticPr fontId="61" type="Hiragana"/>
  </si>
  <si>
    <t>認定経営革新等支援機関ID番号</t>
  </si>
  <si>
    <t>※黄色のセルに記入してください。（２）補助事業の対象課題について複数の項目がない場合は、No2以降は空欄で構いません。足りない場合は行を追加してください。</t>
    <rPh sb="1" eb="3">
      <t>きいろ</t>
    </rPh>
    <rPh sb="7" eb="9">
      <t>きにゅう</t>
    </rPh>
    <rPh sb="19" eb="24">
      <t>ほじょじ</t>
    </rPh>
    <rPh sb="24" eb="29">
      <t>たいしょう</t>
    </rPh>
    <rPh sb="32" eb="34">
      <t>ふくすう</t>
    </rPh>
    <rPh sb="35" eb="37">
      <t>こうもく</t>
    </rPh>
    <rPh sb="40" eb="43">
      <t>ばあ</t>
    </rPh>
    <rPh sb="47" eb="49">
      <t>いこう</t>
    </rPh>
    <rPh sb="50" eb="52">
      <t>くうらん</t>
    </rPh>
    <rPh sb="53" eb="54">
      <t>かま</t>
    </rPh>
    <rPh sb="59" eb="60">
      <t>た</t>
    </rPh>
    <rPh sb="63" eb="66">
      <t>ばあ</t>
    </rPh>
    <rPh sb="66" eb="67">
      <t>ぎょう</t>
    </rPh>
    <rPh sb="68" eb="70">
      <t>ついか</t>
    </rPh>
    <phoneticPr fontId="61" type="Hiragana"/>
  </si>
  <si>
    <t>デジタル化計画書</t>
    <rPh sb="4" eb="5">
      <t>か</t>
    </rPh>
    <rPh sb="5" eb="8">
      <t>けいかくしょ</t>
    </rPh>
    <phoneticPr fontId="61" type="Hiragana"/>
  </si>
  <si>
    <t>策定年月日</t>
    <rPh sb="0" eb="5">
      <t>さくていね</t>
    </rPh>
    <phoneticPr fontId="61" type="Hiragana"/>
  </si>
  <si>
    <t>←直接入力してください。（申請日以前の日で、社内で意思決定した日付）</t>
    <rPh sb="1" eb="5">
      <t>ちょくせ</t>
    </rPh>
    <rPh sb="13" eb="16">
      <t>しんせいび</t>
    </rPh>
    <rPh sb="16" eb="18">
      <t>いぜん</t>
    </rPh>
    <rPh sb="19" eb="20">
      <t>ひ</t>
    </rPh>
    <rPh sb="22" eb="24">
      <t>しゃない</t>
    </rPh>
    <rPh sb="25" eb="29">
      <t>い</t>
    </rPh>
    <rPh sb="31" eb="33">
      <t>ひづけ</t>
    </rPh>
    <phoneticPr fontId="61" type="Hiragana"/>
  </si>
  <si>
    <t>事業者名</t>
    <rPh sb="0" eb="2">
      <t>じぎょう</t>
    </rPh>
    <rPh sb="2" eb="3">
      <t>しゃ</t>
    </rPh>
    <rPh sb="3" eb="4">
      <t>な</t>
    </rPh>
    <phoneticPr fontId="61" type="Hiragana"/>
  </si>
  <si>
    <t>担当職氏名</t>
    <rPh sb="0" eb="2">
      <t>たんとう</t>
    </rPh>
    <rPh sb="2" eb="3">
      <t>しょく</t>
    </rPh>
    <rPh sb="3" eb="5">
      <t>しめい</t>
    </rPh>
    <phoneticPr fontId="61" type="Hiragana"/>
  </si>
  <si>
    <t>連絡先</t>
    <rPh sb="0" eb="3">
      <t>れんらくさき</t>
    </rPh>
    <phoneticPr fontId="61" type="Hiragana"/>
  </si>
  <si>
    <t>業種</t>
    <rPh sb="0" eb="2">
      <t>ぎょうしゅ</t>
    </rPh>
    <phoneticPr fontId="61" type="Hiragana"/>
  </si>
  <si>
    <t>※３　「取得年月日」欄は、検査を行う場合は、検収年月日を記入してください。</t>
  </si>
  <si>
    <t>資本金</t>
    <rPh sb="0" eb="3">
      <t>しほんきん</t>
    </rPh>
    <phoneticPr fontId="61" type="Hiragana"/>
  </si>
  <si>
    <t>２．デジタル化計画の目的と概要</t>
    <rPh sb="6" eb="7">
      <t>か</t>
    </rPh>
    <rPh sb="7" eb="9">
      <t>けいかく</t>
    </rPh>
    <rPh sb="10" eb="12">
      <t>もくてき</t>
    </rPh>
    <rPh sb="13" eb="15">
      <t>がいよう</t>
    </rPh>
    <phoneticPr fontId="61" type="Hiragana"/>
  </si>
  <si>
    <t>計画の目的（目指す姿）</t>
    <rPh sb="0" eb="2">
      <t>けいかく</t>
    </rPh>
    <rPh sb="3" eb="5">
      <t>もくてき</t>
    </rPh>
    <rPh sb="6" eb="8">
      <t>めざ</t>
    </rPh>
    <phoneticPr fontId="61" type="Hiragana"/>
  </si>
  <si>
    <t>計画の概要（取組の概要）</t>
    <rPh sb="0" eb="2">
      <t>けいかく</t>
    </rPh>
    <rPh sb="3" eb="5">
      <t>がいよう</t>
    </rPh>
    <rPh sb="6" eb="8">
      <t>とりくみ</t>
    </rPh>
    <rPh sb="9" eb="11">
      <t>がいよう</t>
    </rPh>
    <phoneticPr fontId="61" type="Hiragana"/>
  </si>
  <si>
    <t>事業計画（事業戦略、経営計画等）でのデジタル化事業の位置づけ</t>
    <rPh sb="0" eb="4">
      <t>じぎ</t>
    </rPh>
    <rPh sb="5" eb="9">
      <t>じぎ</t>
    </rPh>
    <rPh sb="10" eb="15">
      <t>けいえいけ</t>
    </rPh>
    <rPh sb="22" eb="23">
      <t>か</t>
    </rPh>
    <rPh sb="23" eb="25">
      <t>じぎょう</t>
    </rPh>
    <rPh sb="26" eb="28">
      <t>いち</t>
    </rPh>
    <phoneticPr fontId="61" type="Hiragana"/>
  </si>
  <si>
    <t>令和●年●月～令和●年●月</t>
    <rPh sb="0" eb="2">
      <t>れいわ</t>
    </rPh>
    <rPh sb="3" eb="4">
      <t>ねん</t>
    </rPh>
    <rPh sb="5" eb="6">
      <t>がつ</t>
    </rPh>
    <rPh sb="7" eb="9">
      <t>れいわ</t>
    </rPh>
    <rPh sb="10" eb="11">
      <t>ねん</t>
    </rPh>
    <rPh sb="12" eb="13">
      <t>がつ</t>
    </rPh>
    <phoneticPr fontId="61" type="Hiragana"/>
  </si>
  <si>
    <t>←直接入力してください。（中期的な実行計画ですので、3年程度を目安に期間設定をしてください）</t>
    <rPh sb="1" eb="5">
      <t>ちょくせ</t>
    </rPh>
    <rPh sb="13" eb="16">
      <t>ちゅうきてき</t>
    </rPh>
    <rPh sb="17" eb="21">
      <t>じっこ</t>
    </rPh>
    <rPh sb="27" eb="30">
      <t>ねんて</t>
    </rPh>
    <rPh sb="31" eb="33">
      <t>めやす</t>
    </rPh>
    <rPh sb="34" eb="36">
      <t>きかん</t>
    </rPh>
    <rPh sb="36" eb="38">
      <t>せってい</t>
    </rPh>
    <phoneticPr fontId="61" type="Hiragana"/>
  </si>
  <si>
    <t>預金種別</t>
    <rPh sb="0" eb="2">
      <t>よきん</t>
    </rPh>
    <rPh sb="2" eb="4">
      <t>しゅべつ</t>
    </rPh>
    <phoneticPr fontId="61" type="Hiragana"/>
  </si>
  <si>
    <t>想定コスト</t>
    <rPh sb="0" eb="2">
      <t>そうてい</t>
    </rPh>
    <phoneticPr fontId="61" type="Hiragana"/>
  </si>
  <si>
    <t>別紙1（第4号様式関係）【一般枠】</t>
    <rPh sb="4" eb="5">
      <t>だい</t>
    </rPh>
    <rPh sb="6" eb="11">
      <t>ごう</t>
    </rPh>
    <rPh sb="13" eb="16">
      <t>いっぱ</t>
    </rPh>
    <phoneticPr fontId="61" type="Hiragana"/>
  </si>
  <si>
    <t>変更の内容</t>
  </si>
  <si>
    <t>補助金実績報告額</t>
    <rPh sb="0" eb="3">
      <t>ほじょきん</t>
    </rPh>
    <rPh sb="3" eb="5">
      <t>じっせき</t>
    </rPh>
    <rPh sb="5" eb="7">
      <t>ほうこく</t>
    </rPh>
    <rPh sb="7" eb="8">
      <t>がく</t>
    </rPh>
    <phoneticPr fontId="61" type="Hiragana"/>
  </si>
  <si>
    <r>
      <t xml:space="preserve"> </t>
    </r>
    <r>
      <rPr>
        <sz val="10.5"/>
        <color indexed="8"/>
        <rFont val="Century"/>
        <family val="1"/>
      </rPr>
      <t xml:space="preserve">             </t>
    </r>
    <r>
      <rPr>
        <sz val="10.5"/>
        <color indexed="8"/>
        <rFont val="ＭＳ 明朝"/>
        <family val="1"/>
        <charset val="128"/>
      </rPr>
      <t>円</t>
    </r>
  </si>
  <si>
    <t>補助金変更申請額</t>
    <rPh sb="0" eb="3">
      <t>ほじょきん</t>
    </rPh>
    <rPh sb="3" eb="5">
      <t>へんこう</t>
    </rPh>
    <rPh sb="5" eb="8">
      <t>しんせいがく</t>
    </rPh>
    <phoneticPr fontId="61" type="Hiragana"/>
  </si>
  <si>
    <t>変更後の補助事業実施期間</t>
    <rPh sb="0" eb="3">
      <t>へんこうご</t>
    </rPh>
    <rPh sb="4" eb="6">
      <t>ほじょ</t>
    </rPh>
    <rPh sb="6" eb="8">
      <t>じぎょう</t>
    </rPh>
    <rPh sb="8" eb="10">
      <t>じっし</t>
    </rPh>
    <rPh sb="10" eb="12">
      <t>きかん</t>
    </rPh>
    <phoneticPr fontId="61" type="Hiragana"/>
  </si>
  <si>
    <t>年</t>
    <rPh sb="0" eb="1">
      <t>ねん</t>
    </rPh>
    <phoneticPr fontId="61" type="Hiragana"/>
  </si>
  <si>
    <t>から</t>
  </si>
  <si>
    <t>・事業内容に変更がある場合は別紙１を添付</t>
    <rPh sb="1" eb="3">
      <t>じぎょう</t>
    </rPh>
    <rPh sb="3" eb="5">
      <t>ないよう</t>
    </rPh>
    <rPh sb="6" eb="8">
      <t>へんこう</t>
    </rPh>
    <rPh sb="11" eb="13">
      <t>ばあい</t>
    </rPh>
    <rPh sb="14" eb="16">
      <t>べっし</t>
    </rPh>
    <rPh sb="18" eb="20">
      <t>てんぷ</t>
    </rPh>
    <phoneticPr fontId="61" type="Hiragana"/>
  </si>
  <si>
    <t>・実施した補助事業の内容が分かる資料（写真・図面等）</t>
    <rPh sb="1" eb="3">
      <t>じっし</t>
    </rPh>
    <rPh sb="5" eb="7">
      <t>ほじょ</t>
    </rPh>
    <rPh sb="7" eb="9">
      <t>じぎょう</t>
    </rPh>
    <rPh sb="10" eb="12">
      <t>ないよう</t>
    </rPh>
    <rPh sb="13" eb="14">
      <t>わ</t>
    </rPh>
    <rPh sb="16" eb="18">
      <t>しりょう</t>
    </rPh>
    <rPh sb="19" eb="21">
      <t>しゃしん</t>
    </rPh>
    <rPh sb="22" eb="24">
      <t>ずめん</t>
    </rPh>
    <rPh sb="24" eb="25">
      <t>とう</t>
    </rPh>
    <phoneticPr fontId="61" type="Hiragana"/>
  </si>
  <si>
    <t>事業実施変更計画書</t>
    <rPh sb="0" eb="2">
      <t>じぎょう</t>
    </rPh>
    <rPh sb="2" eb="4">
      <t>じっし</t>
    </rPh>
    <rPh sb="4" eb="6">
      <t>へんこう</t>
    </rPh>
    <rPh sb="6" eb="9">
      <t>けいかくしょ</t>
    </rPh>
    <phoneticPr fontId="61" type="Hiragana"/>
  </si>
  <si>
    <t>変更前</t>
    <rPh sb="0" eb="2">
      <t>へんこう</t>
    </rPh>
    <rPh sb="2" eb="3">
      <t>まえ</t>
    </rPh>
    <phoneticPr fontId="61" type="Hiragana"/>
  </si>
  <si>
    <t>変更後</t>
    <rPh sb="0" eb="3">
      <t>へんこうご</t>
    </rPh>
    <phoneticPr fontId="61" type="Hiragana"/>
  </si>
  <si>
    <t>②事業の成果</t>
    <rPh sb="1" eb="3">
      <t>じぎょう</t>
    </rPh>
    <rPh sb="4" eb="6">
      <t>せいか</t>
    </rPh>
    <phoneticPr fontId="61" type="Hiragana"/>
  </si>
  <si>
    <t>変更前</t>
    <rPh sb="0" eb="3">
      <t>へんこ</t>
    </rPh>
    <phoneticPr fontId="61" type="Hiragana"/>
  </si>
  <si>
    <t>変更後</t>
    <rPh sb="0" eb="3">
      <t>へんこ</t>
    </rPh>
    <phoneticPr fontId="61" type="Hiragana"/>
  </si>
  <si>
    <t>←参考：別紙2-1の事業に要する経費（税込）の合計（変更前）</t>
    <rPh sb="1" eb="3">
      <t>さんこう</t>
    </rPh>
    <rPh sb="4" eb="6">
      <t>べっし</t>
    </rPh>
    <rPh sb="10" eb="12">
      <t>じぎょう</t>
    </rPh>
    <rPh sb="13" eb="14">
      <t>よう</t>
    </rPh>
    <rPh sb="16" eb="18">
      <t>けいひ</t>
    </rPh>
    <rPh sb="19" eb="21">
      <t>ぜいこ</t>
    </rPh>
    <rPh sb="23" eb="25">
      <t>ごうけい</t>
    </rPh>
    <rPh sb="26" eb="29">
      <t>へんこ</t>
    </rPh>
    <phoneticPr fontId="61" type="Hiragana"/>
  </si>
  <si>
    <t>←参考：別紙2-1の事業に要する経費（税込）の合計（変更後）</t>
    <rPh sb="1" eb="3">
      <t>さんこう</t>
    </rPh>
    <rPh sb="4" eb="6">
      <t>べっし</t>
    </rPh>
    <rPh sb="10" eb="12">
      <t>じぎょう</t>
    </rPh>
    <rPh sb="13" eb="14">
      <t>よう</t>
    </rPh>
    <rPh sb="16" eb="18">
      <t>けいひ</t>
    </rPh>
    <rPh sb="19" eb="21">
      <t>ぜいこ</t>
    </rPh>
    <rPh sb="23" eb="25">
      <t>ごうけい</t>
    </rPh>
    <rPh sb="26" eb="28">
      <t>へんこう</t>
    </rPh>
    <rPh sb="28" eb="29">
      <t>あと</t>
    </rPh>
    <phoneticPr fontId="61" type="Hiragana"/>
  </si>
  <si>
    <t>（４）補助事業で取得する主な資産</t>
    <rPh sb="3" eb="5">
      <t>ほじょ</t>
    </rPh>
    <rPh sb="5" eb="7">
      <t>じぎょう</t>
    </rPh>
    <rPh sb="8" eb="10">
      <t>しゅとく</t>
    </rPh>
    <rPh sb="12" eb="13">
      <t>おも</t>
    </rPh>
    <rPh sb="14" eb="16">
      <t>しさん</t>
    </rPh>
    <phoneticPr fontId="61" type="Hiragana"/>
  </si>
  <si>
    <t>変更後
追加</t>
    <rPh sb="0" eb="3">
      <t>へんこ</t>
    </rPh>
    <rPh sb="4" eb="6">
      <t>ついか</t>
    </rPh>
    <phoneticPr fontId="61" type="Hiragana"/>
  </si>
  <si>
    <t>別紙２－３（第2号様式関係）【一般枠】</t>
    <rPh sb="0" eb="2">
      <t>べっし</t>
    </rPh>
    <phoneticPr fontId="61" type="Hiragana"/>
  </si>
  <si>
    <t>（６）システムを運用するために最低限必要である理由</t>
    <rPh sb="8" eb="10">
      <t>うんよう</t>
    </rPh>
    <rPh sb="15" eb="18">
      <t>さいていげん</t>
    </rPh>
    <rPh sb="18" eb="20">
      <t>ひつよう</t>
    </rPh>
    <rPh sb="23" eb="25">
      <t>りゆう</t>
    </rPh>
    <phoneticPr fontId="61" type="Hiragana"/>
  </si>
  <si>
    <t>以下のいずれかを選択し、その技術的理由や比較費用などの詳細について記入してください。システム構築の予定事業者からの理由書（任意書式）を別途提出することで記入を省略しても構いません。</t>
    <rPh sb="0" eb="2">
      <t>いか</t>
    </rPh>
    <rPh sb="8" eb="10">
      <t>せんたく</t>
    </rPh>
    <rPh sb="14" eb="17">
      <t>ぎじゅつてき</t>
    </rPh>
    <rPh sb="17" eb="19">
      <t>りゆう</t>
    </rPh>
    <rPh sb="20" eb="24">
      <t>ひかくひよう</t>
    </rPh>
    <rPh sb="27" eb="29">
      <t>しょ</t>
    </rPh>
    <rPh sb="33" eb="35">
      <t>きにゅう</t>
    </rPh>
    <rPh sb="46" eb="48">
      <t>こう</t>
    </rPh>
    <rPh sb="49" eb="54">
      <t>よていじ</t>
    </rPh>
    <rPh sb="57" eb="59">
      <t>りゆう</t>
    </rPh>
    <rPh sb="59" eb="60">
      <t>しょ</t>
    </rPh>
    <rPh sb="61" eb="63">
      <t>にんい</t>
    </rPh>
    <rPh sb="63" eb="65">
      <t>しょしき</t>
    </rPh>
    <phoneticPr fontId="61" type="Hiragana"/>
  </si>
  <si>
    <t>記</t>
  </si>
  <si>
    <t>（中止・廃止）の理由</t>
  </si>
  <si>
    <t>（中止・廃止）の内容（中止の期間、廃止の時期）</t>
  </si>
  <si>
    <t>　上記補助金に係る補助事業が完了しましたので、デジタル技術活用促進事業費補助金交付要領第13条の規定により、その実績を報告します。</t>
    <phoneticPr fontId="62"/>
  </si>
  <si>
    <t>金融機関および支店名</t>
    <rPh sb="0" eb="2">
      <t>きんゆう</t>
    </rPh>
    <rPh sb="2" eb="4">
      <t>きかん</t>
    </rPh>
    <rPh sb="7" eb="10">
      <t>してんめい</t>
    </rPh>
    <phoneticPr fontId="61" type="Hiragana"/>
  </si>
  <si>
    <t>：</t>
    <phoneticPr fontId="61" type="Hiragana"/>
  </si>
  <si>
    <t>処分の理由</t>
  </si>
  <si>
    <t>口座名義人（カナ）</t>
    <rPh sb="0" eb="2">
      <t>こうざ</t>
    </rPh>
    <rPh sb="2" eb="5">
      <t>めいぎにん</t>
    </rPh>
    <phoneticPr fontId="61" type="Hiragana"/>
  </si>
  <si>
    <t>補助事業実施期間</t>
    <rPh sb="0" eb="2">
      <t>ほじょ</t>
    </rPh>
    <rPh sb="2" eb="4">
      <t>じぎょう</t>
    </rPh>
    <rPh sb="4" eb="6">
      <t>じっし</t>
    </rPh>
    <rPh sb="6" eb="8">
      <t>きかん</t>
    </rPh>
    <phoneticPr fontId="61" type="Hiragana"/>
  </si>
  <si>
    <t>・事業実施が確認できる書類</t>
    <rPh sb="1" eb="3">
      <t>じぎょう</t>
    </rPh>
    <rPh sb="3" eb="5">
      <t>じっし</t>
    </rPh>
    <rPh sb="6" eb="8">
      <t>かくにん</t>
    </rPh>
    <rPh sb="11" eb="13">
      <t>しょるい</t>
    </rPh>
    <phoneticPr fontId="61" type="Hiragana"/>
  </si>
  <si>
    <t>・取得財産等管理台帳（別記第６号様式）</t>
    <rPh sb="1" eb="3">
      <t>しゅとく</t>
    </rPh>
    <rPh sb="3" eb="5">
      <t>ざいさん</t>
    </rPh>
    <rPh sb="5" eb="6">
      <t>とう</t>
    </rPh>
    <rPh sb="6" eb="8">
      <t>かんり</t>
    </rPh>
    <rPh sb="8" eb="10">
      <t>だいちょう</t>
    </rPh>
    <rPh sb="11" eb="13">
      <t>べっき</t>
    </rPh>
    <rPh sb="13" eb="14">
      <t>だい</t>
    </rPh>
    <rPh sb="15" eb="16">
      <t>ごう</t>
    </rPh>
    <rPh sb="16" eb="18">
      <t>ようしき</t>
    </rPh>
    <phoneticPr fontId="61" type="Hiragana"/>
  </si>
  <si>
    <t>・補助金振込先の通帳の表紙及び表紙裏の見開きの写し</t>
    <rPh sb="1" eb="4">
      <t>ほじょきん</t>
    </rPh>
    <rPh sb="4" eb="7">
      <t>ふりこみさき</t>
    </rPh>
    <rPh sb="8" eb="10">
      <t>つうちょう</t>
    </rPh>
    <rPh sb="11" eb="13">
      <t>ひょうし</t>
    </rPh>
    <rPh sb="13" eb="14">
      <t>およ</t>
    </rPh>
    <rPh sb="15" eb="17">
      <t>ひょうし</t>
    </rPh>
    <rPh sb="17" eb="18">
      <t>うら</t>
    </rPh>
    <rPh sb="19" eb="21">
      <t>みひら</t>
    </rPh>
    <rPh sb="23" eb="24">
      <t>うつ</t>
    </rPh>
    <phoneticPr fontId="61" type="Hiragana"/>
  </si>
  <si>
    <t>別紙２－２（第4号様式関係）【一般枠】</t>
    <rPh sb="0" eb="2">
      <t>べっし</t>
    </rPh>
    <phoneticPr fontId="61" type="Hiragana"/>
  </si>
  <si>
    <t>←参考：別紙2-1の事業に要する経費（税込）の合計</t>
    <rPh sb="1" eb="3">
      <t>さんこう</t>
    </rPh>
    <rPh sb="4" eb="6">
      <t>べっし</t>
    </rPh>
    <rPh sb="10" eb="12">
      <t>じぎょう</t>
    </rPh>
    <rPh sb="13" eb="14">
      <t>よう</t>
    </rPh>
    <rPh sb="16" eb="18">
      <t>けいひ</t>
    </rPh>
    <rPh sb="19" eb="21">
      <t>ぜいこ</t>
    </rPh>
    <rPh sb="23" eb="25">
      <t>ごうけい</t>
    </rPh>
    <phoneticPr fontId="61" type="Hiragana"/>
  </si>
  <si>
    <t>（４）補助事業で取得した主な資産</t>
    <rPh sb="3" eb="5">
      <t>ほじょ</t>
    </rPh>
    <rPh sb="5" eb="7">
      <t>じぎょう</t>
    </rPh>
    <rPh sb="8" eb="10">
      <t>しゅとく</t>
    </rPh>
    <rPh sb="12" eb="13">
      <t>おも</t>
    </rPh>
    <rPh sb="14" eb="16">
      <t>しさん</t>
    </rPh>
    <phoneticPr fontId="61" type="Hiragana"/>
  </si>
  <si>
    <t>・処分価格又は残存価値額の確認ができる資料</t>
    <rPh sb="1" eb="3">
      <t>しょぶん</t>
    </rPh>
    <rPh sb="3" eb="5">
      <t>かかく</t>
    </rPh>
    <rPh sb="5" eb="6">
      <t>また</t>
    </rPh>
    <rPh sb="7" eb="9">
      <t>ざんぞん</t>
    </rPh>
    <rPh sb="9" eb="11">
      <t>かち</t>
    </rPh>
    <rPh sb="11" eb="12">
      <t>がく</t>
    </rPh>
    <rPh sb="13" eb="15">
      <t>かくにん</t>
    </rPh>
    <rPh sb="19" eb="21">
      <t>しりょう</t>
    </rPh>
    <phoneticPr fontId="61" type="Hiragana"/>
  </si>
  <si>
    <t>　補助事業により取得した主な資産（単価50万円以上のシステム・備品等）の名称、分類、取得予定価格等を記入してください。</t>
    <rPh sb="1" eb="3">
      <t>ほじょ</t>
    </rPh>
    <rPh sb="3" eb="5">
      <t>じぎょう</t>
    </rPh>
    <rPh sb="8" eb="10">
      <t>しゅとく</t>
    </rPh>
    <rPh sb="12" eb="13">
      <t>おも</t>
    </rPh>
    <rPh sb="14" eb="16">
      <t>しさん</t>
    </rPh>
    <rPh sb="17" eb="19">
      <t>たんか</t>
    </rPh>
    <rPh sb="21" eb="23">
      <t>まんえん</t>
    </rPh>
    <rPh sb="23" eb="25">
      <t>いじょう</t>
    </rPh>
    <rPh sb="31" eb="33">
      <t>びひん</t>
    </rPh>
    <rPh sb="33" eb="34">
      <t>とう</t>
    </rPh>
    <rPh sb="36" eb="38">
      <t>めいしょう</t>
    </rPh>
    <rPh sb="39" eb="41">
      <t>ぶんるい</t>
    </rPh>
    <rPh sb="42" eb="44">
      <t>しゅとく</t>
    </rPh>
    <rPh sb="44" eb="46">
      <t>よてい</t>
    </rPh>
    <rPh sb="46" eb="48">
      <t>かかく</t>
    </rPh>
    <rPh sb="48" eb="49">
      <t>とう</t>
    </rPh>
    <rPh sb="50" eb="52">
      <t>きにゅう</t>
    </rPh>
    <phoneticPr fontId="61" type="Hiragana"/>
  </si>
  <si>
    <t>取得価格
（税抜）</t>
    <rPh sb="6" eb="8">
      <t>ぜいぬき</t>
    </rPh>
    <phoneticPr fontId="61" type="Hiragana"/>
  </si>
  <si>
    <t>利用価格
（税抜）</t>
    <rPh sb="0" eb="2">
      <t>りよう</t>
    </rPh>
    <rPh sb="2" eb="4">
      <t>かかく</t>
    </rPh>
    <rPh sb="6" eb="8">
      <t>ぜいぬき</t>
    </rPh>
    <phoneticPr fontId="61" type="Hiragana"/>
  </si>
  <si>
    <t>品目及び取得年月日</t>
  </si>
  <si>
    <t>処 分 価 格</t>
    <rPh sb="0" eb="1">
      <t>ところ</t>
    </rPh>
    <rPh sb="2" eb="3">
      <t>ふん</t>
    </rPh>
    <rPh sb="4" eb="5">
      <t>あたい</t>
    </rPh>
    <rPh sb="6" eb="7">
      <t>かく</t>
    </rPh>
    <phoneticPr fontId="61" type="Hiragana"/>
  </si>
  <si>
    <t>補助金名：デジタル技術活用促進事業費補助金</t>
    <rPh sb="0" eb="3">
      <t>ほじょきん</t>
    </rPh>
    <rPh sb="3" eb="4">
      <t>めい</t>
    </rPh>
    <phoneticPr fontId="61" type="Hiragana"/>
  </si>
  <si>
    <t>単価</t>
    <rPh sb="0" eb="2">
      <t>たんか</t>
    </rPh>
    <phoneticPr fontId="61" type="Hiragana"/>
  </si>
  <si>
    <t>取得年月日
※３</t>
    <rPh sb="0" eb="2">
      <t>しゅとく</t>
    </rPh>
    <rPh sb="2" eb="5">
      <t>ねんがっぴ</t>
    </rPh>
    <phoneticPr fontId="61" type="Hiragana"/>
  </si>
  <si>
    <t>保管場所又は
設置場所</t>
    <rPh sb="0" eb="2">
      <t>ほかん</t>
    </rPh>
    <rPh sb="2" eb="4">
      <t>ばしょ</t>
    </rPh>
    <rPh sb="4" eb="5">
      <t>また</t>
    </rPh>
    <rPh sb="7" eb="9">
      <t>せっち</t>
    </rPh>
    <rPh sb="9" eb="11">
      <t>ばしょ</t>
    </rPh>
    <phoneticPr fontId="61" type="Hiragana"/>
  </si>
  <si>
    <t>備考
※４</t>
    <rPh sb="0" eb="2">
      <t>びこう</t>
    </rPh>
    <phoneticPr fontId="61" type="Hiragana"/>
  </si>
  <si>
    <t>財産名</t>
    <rPh sb="0" eb="2">
      <t>ざいさん</t>
    </rPh>
    <rPh sb="2" eb="3">
      <t>めい</t>
    </rPh>
    <phoneticPr fontId="61" type="Hiragana"/>
  </si>
  <si>
    <t>※４　取得財産等を取得した者と使用者とが異なる場合は、「備考」欄に使用者名を記入してください。</t>
  </si>
  <si>
    <t>※５　税理士等に確認の上、取得財産の耐用年数が分かる根拠書類を添付ください。</t>
    <rPh sb="13" eb="15">
      <t>しゅとく</t>
    </rPh>
    <rPh sb="15" eb="17">
      <t>ざいさん</t>
    </rPh>
    <rPh sb="18" eb="20">
      <t>たいよう</t>
    </rPh>
    <rPh sb="20" eb="22">
      <t>ねんすう</t>
    </rPh>
    <rPh sb="23" eb="24">
      <t>わ</t>
    </rPh>
    <rPh sb="26" eb="28">
      <t>こんきょ</t>
    </rPh>
    <rPh sb="28" eb="30">
      <t>しょるい</t>
    </rPh>
    <rPh sb="31" eb="33">
      <t>てんぷ</t>
    </rPh>
    <phoneticPr fontId="61" type="Hiragana"/>
  </si>
  <si>
    <t>電　　話</t>
  </si>
  <si>
    <t>残存価値額</t>
    <rPh sb="0" eb="2">
      <t>ざんぞん</t>
    </rPh>
    <rPh sb="2" eb="5">
      <t>かちがく</t>
    </rPh>
    <phoneticPr fontId="61" type="Hiragana"/>
  </si>
  <si>
    <t>処分の方法</t>
  </si>
  <si>
    <t>補助事業対象外</t>
  </si>
  <si>
    <t>（IPA）に提出している※４</t>
    <phoneticPr fontId="61" type="Hiragana"/>
  </si>
  <si>
    <t>https://positive-ryouritsu.mhlw.go.jp/positivedb/</t>
  </si>
  <si>
    <t>※４　自己診断方法は独立行政法人情報処理推進機構（IPA）ホームページで確認できます。</t>
    <rPh sb="3" eb="7">
      <t>じこしんだん</t>
    </rPh>
    <rPh sb="7" eb="9">
      <t>ほうほう</t>
    </rPh>
    <rPh sb="10" eb="12">
      <t>どくりつ</t>
    </rPh>
    <rPh sb="12" eb="14">
      <t>ぎょうせい</t>
    </rPh>
    <rPh sb="14" eb="16">
      <t>ほうじん</t>
    </rPh>
    <rPh sb="16" eb="18">
      <t>じょうほう</t>
    </rPh>
    <rPh sb="18" eb="20">
      <t>しょり</t>
    </rPh>
    <rPh sb="20" eb="22">
      <t>すいしん</t>
    </rPh>
    <rPh sb="22" eb="24">
      <t>きこう</t>
    </rPh>
    <rPh sb="36" eb="38">
      <t>かくにん</t>
    </rPh>
    <phoneticPr fontId="61" type="Hiragana"/>
  </si>
  <si>
    <t>※５，６　認証情報は、高知県雇用労働政策課ホームページで確認できます。</t>
    <rPh sb="5" eb="7">
      <t>にんしょう</t>
    </rPh>
    <rPh sb="7" eb="9">
      <t>じょうほう</t>
    </rPh>
    <rPh sb="11" eb="14">
      <t>こうちけん</t>
    </rPh>
    <rPh sb="14" eb="16">
      <t>こよう</t>
    </rPh>
    <rPh sb="16" eb="18">
      <t>ろうどう</t>
    </rPh>
    <rPh sb="18" eb="21">
      <t>せいさくか</t>
    </rPh>
    <rPh sb="28" eb="30">
      <t>かくにん</t>
    </rPh>
    <phoneticPr fontId="61" type="Hiragana"/>
  </si>
  <si>
    <t>※７　認定情報は、厚生労働省ホームページで確認できます。</t>
    <rPh sb="3" eb="5">
      <t>にんてい</t>
    </rPh>
    <rPh sb="5" eb="7">
      <t>じょうほう</t>
    </rPh>
    <rPh sb="9" eb="11">
      <t>こうせい</t>
    </rPh>
    <rPh sb="11" eb="14">
      <t>ろうどうしょう</t>
    </rPh>
    <rPh sb="21" eb="23">
      <t>かくにん</t>
    </rPh>
    <phoneticPr fontId="61" type="Hiragana"/>
  </si>
  <si>
    <t>※８　認定情報は、厚生労働省ホームページで確認できます。</t>
    <rPh sb="3" eb="7">
      <t>にんていじょうほう</t>
    </rPh>
    <rPh sb="9" eb="14">
      <t>こうせいろうどうしょう</t>
    </rPh>
    <rPh sb="21" eb="23">
      <t>かくにん</t>
    </rPh>
    <phoneticPr fontId="61" type="Hiragana"/>
  </si>
  <si>
    <t>　　高知県ワークライフバランス推進企業認証のうち、「次世代育成支援部門」※５</t>
    <rPh sb="2" eb="5">
      <t>こうちけん</t>
    </rPh>
    <rPh sb="15" eb="19">
      <t>すいしん</t>
    </rPh>
    <rPh sb="19" eb="21">
      <t>にんしょう</t>
    </rPh>
    <rPh sb="26" eb="29">
      <t>じせだい</t>
    </rPh>
    <rPh sb="29" eb="31">
      <t>いくせい</t>
    </rPh>
    <rPh sb="31" eb="33">
      <t>しえん</t>
    </rPh>
    <rPh sb="33" eb="35">
      <t>ぶもん</t>
    </rPh>
    <phoneticPr fontId="61" type="Hiragana"/>
  </si>
  <si>
    <t>　　高知県ワークライフバランス推進企業認証のうち、「女性活躍部門」※６</t>
    <rPh sb="2" eb="5">
      <t>こうちけん</t>
    </rPh>
    <rPh sb="15" eb="19">
      <t>すいしん</t>
    </rPh>
    <rPh sb="19" eb="21">
      <t>にんしょう</t>
    </rPh>
    <rPh sb="26" eb="30">
      <t>じょせいかつやく</t>
    </rPh>
    <rPh sb="30" eb="32">
      <t>ぶもん</t>
    </rPh>
    <phoneticPr fontId="61" type="Hiragana"/>
  </si>
  <si>
    <t>　　次世代育成支援対策推進法に基づく、厚生労働大臣の認定（くるみん認定）※７</t>
    <rPh sb="2" eb="5">
      <t>じせだい</t>
    </rPh>
    <rPh sb="5" eb="7">
      <t>いくせい</t>
    </rPh>
    <rPh sb="7" eb="14">
      <t>しえんたいさく</t>
    </rPh>
    <rPh sb="15" eb="16">
      <t>もと</t>
    </rPh>
    <rPh sb="19" eb="26">
      <t>こうせいろうど</t>
    </rPh>
    <rPh sb="26" eb="28">
      <t>にんてい</t>
    </rPh>
    <rPh sb="33" eb="35">
      <t>にんてい</t>
    </rPh>
    <phoneticPr fontId="61" type="Hiragana"/>
  </si>
  <si>
    <t>　　女性活躍推進法に基づく、厚生労働大臣の認定（えるぼし認定）※８</t>
    <rPh sb="2" eb="6">
      <t>じょせいかつやく</t>
    </rPh>
    <rPh sb="6" eb="8">
      <t>すいしん</t>
    </rPh>
    <rPh sb="8" eb="9">
      <t>ほう</t>
    </rPh>
    <rPh sb="10" eb="11">
      <t>もと</t>
    </rPh>
    <rPh sb="14" eb="20">
      <t>こうせいろうどうだいじん</t>
    </rPh>
    <rPh sb="21" eb="23">
      <t>にんてい</t>
    </rPh>
    <rPh sb="28" eb="30">
      <t>にんてい</t>
    </rPh>
    <phoneticPr fontId="61" type="Hiragana"/>
  </si>
  <si>
    <t>下記のいずれかの認定（認証）を取得している（取得している項目に☑してください）</t>
    <rPh sb="0" eb="2">
      <t>かき</t>
    </rPh>
    <rPh sb="8" eb="10">
      <t>にんてい</t>
    </rPh>
    <rPh sb="11" eb="13">
      <t>にんしょう</t>
    </rPh>
    <rPh sb="15" eb="17">
      <t>しゅとく</t>
    </rPh>
    <rPh sb="22" eb="24">
      <t>しゅとく</t>
    </rPh>
    <rPh sb="28" eb="30">
      <t>こうもく</t>
    </rPh>
    <phoneticPr fontId="61" type="Hiragana"/>
  </si>
  <si>
    <t>デジタル技術活用促進事業費補助金交付申請書</t>
    <rPh sb="13" eb="16">
      <t>ほじょきん</t>
    </rPh>
    <rPh sb="16" eb="18">
      <t>こうふ</t>
    </rPh>
    <rPh sb="18" eb="21">
      <t>しんせいしょ</t>
    </rPh>
    <phoneticPr fontId="61" type="Hiragana"/>
  </si>
  <si>
    <t>第１号様式（第６条関係）【一般枠】</t>
    <rPh sb="13" eb="16">
      <t>いっぱんわく</t>
    </rPh>
    <phoneticPr fontId="61" type="Hiragana"/>
  </si>
  <si>
    <t>主な取扱製品やサービスの概要</t>
    <rPh sb="0" eb="1">
      <t>おも</t>
    </rPh>
    <rPh sb="2" eb="4">
      <t>とりあつかい</t>
    </rPh>
    <rPh sb="4" eb="6">
      <t>せいひん</t>
    </rPh>
    <rPh sb="12" eb="14">
      <t>がいよう</t>
    </rPh>
    <phoneticPr fontId="61" type="Hiragana"/>
  </si>
  <si>
    <t>６．人材確保・人材育成</t>
    <rPh sb="2" eb="4">
      <t>じんざい</t>
    </rPh>
    <rPh sb="4" eb="6">
      <t>かくほ</t>
    </rPh>
    <rPh sb="7" eb="9">
      <t>じんざい</t>
    </rPh>
    <rPh sb="9" eb="11">
      <t>いくせい</t>
    </rPh>
    <phoneticPr fontId="61" type="Hiragana"/>
  </si>
  <si>
    <t>３．課題と解決策</t>
    <rPh sb="2" eb="4">
      <t>かだい</t>
    </rPh>
    <rPh sb="5" eb="8">
      <t>かいけつさく</t>
    </rPh>
    <phoneticPr fontId="61" type="Hiragana"/>
  </si>
  <si>
    <t>（　　　　　　　　　　　　　　　　　　）</t>
    <phoneticPr fontId="61" type="Hiragana"/>
  </si>
  <si>
    <t>（２）補助事業計画の目的・概要（200～300文字程度）</t>
    <rPh sb="3" eb="7">
      <t>ほじょ</t>
    </rPh>
    <rPh sb="7" eb="9">
      <t>けいかく</t>
    </rPh>
    <rPh sb="10" eb="12">
      <t>もくてき</t>
    </rPh>
    <rPh sb="13" eb="15">
      <t>がいよう</t>
    </rPh>
    <rPh sb="23" eb="25">
      <t>もじ</t>
    </rPh>
    <rPh sb="25" eb="27">
      <t>ていど</t>
    </rPh>
    <phoneticPr fontId="61" type="Hiragana"/>
  </si>
  <si>
    <t>（３）補助事業計画の内容と実施効果</t>
    <rPh sb="3" eb="10">
      <t>ほじょじぎ</t>
    </rPh>
    <rPh sb="10" eb="12">
      <t>ないよう</t>
    </rPh>
    <rPh sb="13" eb="17">
      <t>じっしこうか</t>
    </rPh>
    <phoneticPr fontId="61" type="Hiragana"/>
  </si>
  <si>
    <t>※ どういった課題解決のために、この補助事業で何をするか記載してください。（何のために何をどう変えるか、どういった状態を目指すのかなど）</t>
    <rPh sb="7" eb="9">
      <t>かだい</t>
    </rPh>
    <rPh sb="9" eb="11">
      <t>かいけつ</t>
    </rPh>
    <rPh sb="18" eb="22">
      <t>ほじょじぎょう</t>
    </rPh>
    <rPh sb="23" eb="24">
      <t>なに</t>
    </rPh>
    <rPh sb="28" eb="30">
      <t>きさい</t>
    </rPh>
    <rPh sb="38" eb="39">
      <t>なん</t>
    </rPh>
    <rPh sb="43" eb="44">
      <t>なに</t>
    </rPh>
    <rPh sb="47" eb="48">
      <t>か</t>
    </rPh>
    <rPh sb="57" eb="59">
      <t>じょうたい</t>
    </rPh>
    <rPh sb="60" eb="62">
      <t>めざ</t>
    </rPh>
    <phoneticPr fontId="61" type="Hiragana"/>
  </si>
  <si>
    <t>工数入力を手書きのマークシートからタッチパネルに変更し、リアルタイムに工数把握できるようにし、随時共有できるようにする。
導入システム：●●システム
導入物品：入力用タブレット２台</t>
    <rPh sb="0" eb="2">
      <t>こうすう</t>
    </rPh>
    <rPh sb="2" eb="4">
      <t>にゅうりょく</t>
    </rPh>
    <rPh sb="5" eb="7">
      <t>てが</t>
    </rPh>
    <rPh sb="24" eb="26">
      <t>へんこう</t>
    </rPh>
    <rPh sb="35" eb="39">
      <t>こうすうはあく</t>
    </rPh>
    <rPh sb="47" eb="49">
      <t>ずいじ</t>
    </rPh>
    <rPh sb="49" eb="51">
      <t>きょうゆう</t>
    </rPh>
    <rPh sb="61" eb="63">
      <t>どうにゅう</t>
    </rPh>
    <rPh sb="75" eb="77">
      <t>どうにゅう</t>
    </rPh>
    <rPh sb="77" eb="79">
      <t>ぶっぴん</t>
    </rPh>
    <rPh sb="80" eb="83">
      <t>にゅうりょくよう</t>
    </rPh>
    <rPh sb="89" eb="90">
      <t>だい</t>
    </rPh>
    <phoneticPr fontId="61" type="Hiragana"/>
  </si>
  <si>
    <t>【定量効果】
転記・集計作業の効率化、ミスの削減による作業時間の削減
0.5H×20人×20日/月＝200H/月削減
【定性効果】
ペーパーレスの実現
原価計算の精度（速度・正確性）の向上</t>
    <rPh sb="1" eb="5">
      <t>ていりょ</t>
    </rPh>
    <rPh sb="7" eb="9">
      <t>てんき</t>
    </rPh>
    <rPh sb="10" eb="15">
      <t>しゅうけい</t>
    </rPh>
    <rPh sb="15" eb="18">
      <t>こうりつか</t>
    </rPh>
    <rPh sb="22" eb="24">
      <t>さくげん</t>
    </rPh>
    <rPh sb="27" eb="32">
      <t>さぎょう</t>
    </rPh>
    <rPh sb="32" eb="34">
      <t>さくげん</t>
    </rPh>
    <rPh sb="55" eb="56">
      <t>つき</t>
    </rPh>
    <rPh sb="56" eb="58">
      <t>さくげん</t>
    </rPh>
    <rPh sb="60" eb="62">
      <t>ていせい</t>
    </rPh>
    <rPh sb="62" eb="64">
      <t>こうか</t>
    </rPh>
    <rPh sb="73" eb="75">
      <t>じつげん</t>
    </rPh>
    <rPh sb="76" eb="78">
      <t>げんか</t>
    </rPh>
    <rPh sb="78" eb="80">
      <t>けいさん</t>
    </rPh>
    <rPh sb="81" eb="83">
      <t>せいど</t>
    </rPh>
    <rPh sb="84" eb="86">
      <t>そくど</t>
    </rPh>
    <rPh sb="87" eb="90">
      <t>せいかくせい</t>
    </rPh>
    <rPh sb="92" eb="94">
      <t>こうじょう</t>
    </rPh>
    <phoneticPr fontId="61" type="Hiragana"/>
  </si>
  <si>
    <t>令和6年3月-令和6年11月</t>
    <rPh sb="0" eb="2">
      <t>れいわ</t>
    </rPh>
    <rPh sb="3" eb="4">
      <t>ねん</t>
    </rPh>
    <rPh sb="5" eb="6">
      <t>がつ</t>
    </rPh>
    <rPh sb="7" eb="9">
      <t>れいわ</t>
    </rPh>
    <rPh sb="10" eb="11">
      <t>ねん</t>
    </rPh>
    <rPh sb="13" eb="14">
      <t>がつ</t>
    </rPh>
    <phoneticPr fontId="61" type="Hiragana"/>
  </si>
  <si>
    <t>自社ホームページ</t>
    <rPh sb="0" eb="1">
      <t>じ</t>
    </rPh>
    <rPh sb="1" eb="2">
      <t>しゃ</t>
    </rPh>
    <phoneticPr fontId="61" type="Hiragana"/>
  </si>
  <si>
    <t>　■対応策ごとに誰がどのタスクを実施予定なのかを記載</t>
    <rPh sb="2" eb="5">
      <t>タイオウサク</t>
    </rPh>
    <rPh sb="8" eb="9">
      <t>ダレ</t>
    </rPh>
    <rPh sb="16" eb="20">
      <t>ジッシヨテイ</t>
    </rPh>
    <rPh sb="24" eb="26">
      <t>キサイ</t>
    </rPh>
    <phoneticPr fontId="64"/>
  </si>
  <si>
    <t>件名</t>
  </si>
  <si>
    <t>担当者</t>
  </si>
  <si>
    <t>2023年度</t>
    <rPh sb="4" eb="6">
      <t>ネンド</t>
    </rPh>
    <phoneticPr fontId="64"/>
  </si>
  <si>
    <t>2024年度</t>
    <rPh sb="4" eb="6">
      <t>ネンド</t>
    </rPh>
    <phoneticPr fontId="64"/>
  </si>
  <si>
    <t>2025年度</t>
    <rPh sb="4" eb="6">
      <t>ネンド</t>
    </rPh>
    <phoneticPr fontId="64"/>
  </si>
  <si>
    <t>2026年度</t>
    <rPh sb="4" eb="6">
      <t>ネンド</t>
    </rPh>
    <phoneticPr fontId="64"/>
  </si>
  <si>
    <t>対応策</t>
    <rPh sb="0" eb="3">
      <t>タイオウサク</t>
    </rPh>
    <phoneticPr fontId="64"/>
  </si>
  <si>
    <t>課題番号：１
原価管理システムを導入</t>
    <rPh sb="0" eb="4">
      <t>カダイバンゴウ</t>
    </rPh>
    <rPh sb="7" eb="11">
      <t>ゲンカカンリ</t>
    </rPh>
    <rPh sb="16" eb="18">
      <t>ドウニュウ</t>
    </rPh>
    <phoneticPr fontId="64"/>
  </si>
  <si>
    <t>タスク</t>
  </si>
  <si>
    <t>要件定義</t>
    <rPh sb="0" eb="4">
      <t>ヨウケンテイギ</t>
    </rPh>
    <phoneticPr fontId="64"/>
  </si>
  <si>
    <t>Ａ氏</t>
    <rPh sb="1" eb="2">
      <t>シ</t>
    </rPh>
    <phoneticPr fontId="64"/>
  </si>
  <si>
    <t>詳細設計</t>
    <phoneticPr fontId="64"/>
  </si>
  <si>
    <t>製造</t>
    <rPh sb="0" eb="2">
      <t>セイゾウ</t>
    </rPh>
    <phoneticPr fontId="64"/>
  </si>
  <si>
    <t>外注</t>
    <rPh sb="0" eb="2">
      <t>ガイチュウ</t>
    </rPh>
    <phoneticPr fontId="64"/>
  </si>
  <si>
    <t>テスト・本番</t>
    <rPh sb="4" eb="6">
      <t>ホンバン</t>
    </rPh>
    <phoneticPr fontId="64"/>
  </si>
  <si>
    <t>Ｂ氏</t>
    <rPh sb="1" eb="2">
      <t>シ</t>
    </rPh>
    <phoneticPr fontId="64"/>
  </si>
  <si>
    <t>△</t>
    <phoneticPr fontId="64"/>
  </si>
  <si>
    <t>機器設定</t>
    <rPh sb="0" eb="4">
      <t>キキセッテイ</t>
    </rPh>
    <phoneticPr fontId="64"/>
  </si>
  <si>
    <t>Ｃ氏</t>
    <rPh sb="1" eb="2">
      <t>シ</t>
    </rPh>
    <phoneticPr fontId="64"/>
  </si>
  <si>
    <t>課題番号：２
グループウエアの導入</t>
    <rPh sb="0" eb="4">
      <t>カダイバンゴウ</t>
    </rPh>
    <rPh sb="15" eb="17">
      <t>ドウニュウ</t>
    </rPh>
    <phoneticPr fontId="64"/>
  </si>
  <si>
    <t>必要機能の洗い出し</t>
    <rPh sb="0" eb="4">
      <t>ヒツヨウキノウ</t>
    </rPh>
    <rPh sb="5" eb="6">
      <t>アラ</t>
    </rPh>
    <rPh sb="7" eb="8">
      <t>ダ</t>
    </rPh>
    <phoneticPr fontId="64"/>
  </si>
  <si>
    <t>Ｄ氏</t>
    <rPh sb="1" eb="2">
      <t>シ</t>
    </rPh>
    <phoneticPr fontId="64"/>
  </si>
  <si>
    <t>製品選択</t>
    <rPh sb="0" eb="4">
      <t>セイヒンセンタク</t>
    </rPh>
    <phoneticPr fontId="64"/>
  </si>
  <si>
    <t>Ｄ氏、Ｅ氏</t>
    <rPh sb="1" eb="2">
      <t>シ</t>
    </rPh>
    <rPh sb="4" eb="5">
      <t>シ</t>
    </rPh>
    <phoneticPr fontId="64"/>
  </si>
  <si>
    <t>責任者</t>
    <rPh sb="0" eb="2">
      <t>セキニンシャ</t>
    </rPh>
    <phoneticPr fontId="64"/>
  </si>
  <si>
    <t>ＸＸ氏</t>
    <rPh sb="1" eb="2">
      <t>シ</t>
    </rPh>
    <phoneticPr fontId="64"/>
  </si>
  <si>
    <t>○○工場</t>
    <rPh sb="2" eb="4">
      <t>コウジョウ</t>
    </rPh>
    <phoneticPr fontId="64"/>
  </si>
  <si>
    <t>Ｂ氏</t>
    <rPh sb="0" eb="1">
      <t>シ</t>
    </rPh>
    <phoneticPr fontId="64"/>
  </si>
  <si>
    <t>Ａ工場責任者</t>
    <rPh sb="0" eb="2">
      <t>コウジョウ</t>
    </rPh>
    <rPh sb="2" eb="5">
      <t>セキニンシャ</t>
    </rPh>
    <phoneticPr fontId="64"/>
  </si>
  <si>
    <t>△△工場</t>
    <rPh sb="2" eb="4">
      <t>コウジョウ</t>
    </rPh>
    <phoneticPr fontId="64"/>
  </si>
  <si>
    <t>Ｃ氏</t>
    <rPh sb="0" eb="1">
      <t>シ</t>
    </rPh>
    <phoneticPr fontId="64"/>
  </si>
  <si>
    <t>業務課</t>
    <rPh sb="0" eb="2">
      <t>ギョウムカ</t>
    </rPh>
    <phoneticPr fontId="64"/>
  </si>
  <si>
    <t>Ｅ氏</t>
    <rPh sb="0" eb="1">
      <t>シ</t>
    </rPh>
    <phoneticPr fontId="64"/>
  </si>
  <si>
    <t>総務関連責任者</t>
    <rPh sb="0" eb="3">
      <t>ソウムカンレン</t>
    </rPh>
    <rPh sb="3" eb="6">
      <t>セキニンシャ</t>
    </rPh>
    <phoneticPr fontId="64"/>
  </si>
  <si>
    <t>課題番号１：</t>
    <rPh sb="0" eb="3">
      <t>カダイバンゴウ</t>
    </rPh>
    <phoneticPr fontId="64"/>
  </si>
  <si>
    <t>課題番号２：</t>
    <rPh sb="0" eb="3">
      <t>カダイバンゴウ</t>
    </rPh>
    <phoneticPr fontId="64"/>
  </si>
  <si>
    <t>４．スケジュール</t>
    <phoneticPr fontId="64"/>
  </si>
  <si>
    <t>５．推進体制</t>
    <rPh sb="2" eb="4">
      <t>スイシン</t>
    </rPh>
    <rPh sb="4" eb="6">
      <t>タイセイ</t>
    </rPh>
    <phoneticPr fontId="64"/>
  </si>
  <si>
    <t>プロジェクトリーダー</t>
    <phoneticPr fontId="62"/>
  </si>
  <si>
    <t>Ａ氏</t>
    <phoneticPr fontId="62"/>
  </si>
  <si>
    <t>Ｄ氏</t>
    <phoneticPr fontId="62"/>
  </si>
  <si>
    <t>実施担当者：</t>
    <rPh sb="0" eb="5">
      <t>ジッシタントウシャ</t>
    </rPh>
    <phoneticPr fontId="62"/>
  </si>
  <si>
    <t>担当業務：</t>
    <rPh sb="0" eb="2">
      <t>ギョウム</t>
    </rPh>
    <phoneticPr fontId="64"/>
  </si>
  <si>
    <t>課題番号３：</t>
    <rPh sb="0" eb="3">
      <t>カダイバンゴウ</t>
    </rPh>
    <phoneticPr fontId="64"/>
  </si>
  <si>
    <t>Ａ氏、B氏、C氏</t>
    <rPh sb="0" eb="1">
      <t>シ</t>
    </rPh>
    <rPh sb="4" eb="5">
      <t>シ</t>
    </rPh>
    <rPh sb="7" eb="8">
      <t>シ</t>
    </rPh>
    <phoneticPr fontId="64"/>
  </si>
  <si>
    <t>Ｄ氏、E氏</t>
    <rPh sb="0" eb="1">
      <t>シ</t>
    </rPh>
    <rPh sb="4" eb="5">
      <t>シ</t>
    </rPh>
    <phoneticPr fontId="64"/>
  </si>
  <si>
    <t>担当業務：</t>
    <rPh sb="0" eb="4">
      <t>タントウギョウム</t>
    </rPh>
    <phoneticPr fontId="64"/>
  </si>
  <si>
    <t>　総務関連全般</t>
    <phoneticPr fontId="62"/>
  </si>
  <si>
    <t>　原価管理、調達関連</t>
    <phoneticPr fontId="62"/>
  </si>
  <si>
    <t>　原価管理</t>
    <rPh sb="1" eb="5">
      <t>ゲンカカンリ</t>
    </rPh>
    <phoneticPr fontId="62"/>
  </si>
  <si>
    <t>　外注管理</t>
    <rPh sb="1" eb="5">
      <t>ガイチュウカンリ</t>
    </rPh>
    <phoneticPr fontId="62"/>
  </si>
  <si>
    <t>　業務効率化</t>
    <rPh sb="1" eb="6">
      <t>ギョウムコウリツカ</t>
    </rPh>
    <phoneticPr fontId="62"/>
  </si>
  <si>
    <r>
      <t xml:space="preserve">計画を達成するために、実施する予定のある人材確保や人材育成の取り組みがあれば記載してください。
</t>
    </r>
    <r>
      <rPr>
        <sz val="10"/>
        <color indexed="8"/>
        <rFont val="Meiryo UI"/>
        <family val="3"/>
        <charset val="128"/>
      </rPr>
      <t>例：プロジェクトメンバーの○○のスキルアップのため、○年○月に○○の研修を受講予定</t>
    </r>
    <rPh sb="0" eb="2">
      <t>けいかく</t>
    </rPh>
    <rPh sb="3" eb="5">
      <t>たっせい</t>
    </rPh>
    <rPh sb="11" eb="13">
      <t>じっし</t>
    </rPh>
    <rPh sb="15" eb="17">
      <t>よてい</t>
    </rPh>
    <rPh sb="20" eb="22">
      <t>じんざい</t>
    </rPh>
    <rPh sb="22" eb="24">
      <t>かくほ</t>
    </rPh>
    <rPh sb="25" eb="27">
      <t>じんざい</t>
    </rPh>
    <rPh sb="27" eb="29">
      <t>いくせい</t>
    </rPh>
    <rPh sb="30" eb="31">
      <t>と</t>
    </rPh>
    <rPh sb="32" eb="33">
      <t>く</t>
    </rPh>
    <rPh sb="38" eb="40">
      <t>きさい</t>
    </rPh>
    <rPh sb="48" eb="49">
      <t>れい</t>
    </rPh>
    <rPh sb="75" eb="76">
      <t>ねん</t>
    </rPh>
    <rPh sb="77" eb="78">
      <t>がつ</t>
    </rPh>
    <rPh sb="82" eb="84">
      <t>けんしゅう</t>
    </rPh>
    <rPh sb="85" eb="87">
      <t>じゅこう</t>
    </rPh>
    <rPh sb="87" eb="89">
      <t>よてい</t>
    </rPh>
    <phoneticPr fontId="61" type="Hiragana"/>
  </si>
  <si>
    <t>※ この補助事業で何をするか記載してください。（どの業務をどう変化させるのか、どのような
　情報システムを導入するのか、それによりどのように生産性が向上されるのか（どのような効果
　が得られるか）など）</t>
    <rPh sb="4" eb="9">
      <t>ほじょじ</t>
    </rPh>
    <rPh sb="9" eb="10">
      <t>なに</t>
    </rPh>
    <rPh sb="14" eb="16">
      <t>きさい</t>
    </rPh>
    <rPh sb="26" eb="28">
      <t>ぎょうむ</t>
    </rPh>
    <rPh sb="31" eb="33">
      <t>へんか</t>
    </rPh>
    <rPh sb="46" eb="48">
      <t>じょうほう</t>
    </rPh>
    <rPh sb="53" eb="55">
      <t>どうにゅう</t>
    </rPh>
    <rPh sb="70" eb="73">
      <t>せいさんせい</t>
    </rPh>
    <rPh sb="74" eb="76">
      <t>こうじょう</t>
    </rPh>
    <rPh sb="87" eb="89">
      <t>こうか</t>
    </rPh>
    <rPh sb="92" eb="93">
      <t>え</t>
    </rPh>
    <phoneticPr fontId="61" type="Hiragana"/>
  </si>
  <si>
    <t>パッケージソフト※１</t>
    <phoneticPr fontId="61" type="Hiragana"/>
  </si>
  <si>
    <t>クラウドサービス※１</t>
    <phoneticPr fontId="61" type="Hiragana"/>
  </si>
  <si>
    <t>事業経費
（税込）</t>
    <rPh sb="0" eb="2">
      <t>じぎょう</t>
    </rPh>
    <rPh sb="2" eb="4">
      <t>けいひ</t>
    </rPh>
    <rPh sb="6" eb="8">
      <t>ぜいこ</t>
    </rPh>
    <phoneticPr fontId="61" type="Hiragana"/>
  </si>
  <si>
    <t>補助対象経費
（税抜）</t>
    <rPh sb="0" eb="6">
      <t>ほじょたい</t>
    </rPh>
    <rPh sb="8" eb="10">
      <t>ぜいぬき</t>
    </rPh>
    <phoneticPr fontId="61" type="Hiragana"/>
  </si>
  <si>
    <t>事業者名を入力
（ITベンダー等）</t>
    <rPh sb="0" eb="4">
      <t>じぎ</t>
    </rPh>
    <rPh sb="5" eb="7">
      <t>にゅうりょく</t>
    </rPh>
    <rPh sb="15" eb="16">
      <t>とう</t>
    </rPh>
    <phoneticPr fontId="61" type="Hiragana"/>
  </si>
  <si>
    <t>該当する区分を
選択</t>
    <rPh sb="0" eb="2">
      <t>がいとう</t>
    </rPh>
    <rPh sb="4" eb="6">
      <t>くぶん</t>
    </rPh>
    <rPh sb="8" eb="10">
      <t>せんたく</t>
    </rPh>
    <phoneticPr fontId="61" type="Hiragana"/>
  </si>
  <si>
    <t>　　①サービス等生産性向上IT導入支援事業（IT導入補助金（通常枠））で定める計画要件（労働生産性等）の達成が難しいため</t>
    <phoneticPr fontId="61" type="Hiragana"/>
  </si>
  <si>
    <t>　　②本補助事業で申請する対象経費は、いずれもサービス等生産性向上IT導入支援事業（IT導入補助金（通常枠））の対象になって</t>
    <phoneticPr fontId="61" type="Hiragana"/>
  </si>
  <si>
    <t>　　いない経費（登録ITベンダー・サービス事業者以外の商品の導入費用など）であるため</t>
    <phoneticPr fontId="61" type="Hiragana"/>
  </si>
  <si>
    <t>　　③既に別事業でサービス等生産性向上IT導入支援事業（IT導入補助金（通常枠））を利用しており、現在申請ができないため</t>
    <phoneticPr fontId="61" type="Hiragana"/>
  </si>
  <si>
    <t>　　④その他（自由記載：　　　　　　　　　　　　　　　　　　　　　　　　　　　　　　　　　　　　　　　　　　　　　　　　　　　　　　　）</t>
    <phoneticPr fontId="61" type="Hiragana"/>
  </si>
  <si>
    <r>
      <t xml:space="preserve">第４
</t>
    </r>
    <r>
      <rPr>
        <sz val="8"/>
        <color indexed="8"/>
        <rFont val="游ゴシック"/>
        <family val="3"/>
        <charset val="128"/>
      </rPr>
      <t>四半期</t>
    </r>
    <rPh sb="0" eb="1">
      <t>ダイ</t>
    </rPh>
    <rPh sb="3" eb="6">
      <t>シハンキ</t>
    </rPh>
    <phoneticPr fontId="64"/>
  </si>
  <si>
    <r>
      <t xml:space="preserve">第１
</t>
    </r>
    <r>
      <rPr>
        <sz val="8"/>
        <color indexed="8"/>
        <rFont val="游ゴシック"/>
        <family val="3"/>
        <charset val="128"/>
      </rPr>
      <t>四半期</t>
    </r>
    <rPh sb="0" eb="1">
      <t>ダイ</t>
    </rPh>
    <rPh sb="3" eb="6">
      <t>シハンキ</t>
    </rPh>
    <phoneticPr fontId="64"/>
  </si>
  <si>
    <r>
      <t xml:space="preserve">第２
</t>
    </r>
    <r>
      <rPr>
        <sz val="8"/>
        <color indexed="8"/>
        <rFont val="游ゴシック"/>
        <family val="3"/>
        <charset val="128"/>
      </rPr>
      <t>四半期</t>
    </r>
    <rPh sb="0" eb="1">
      <t>ダイ</t>
    </rPh>
    <rPh sb="3" eb="6">
      <t>シハンキ</t>
    </rPh>
    <phoneticPr fontId="64"/>
  </si>
  <si>
    <r>
      <t xml:space="preserve">第３
</t>
    </r>
    <r>
      <rPr>
        <sz val="8"/>
        <color indexed="8"/>
        <rFont val="游ゴシック"/>
        <family val="3"/>
        <charset val="128"/>
      </rPr>
      <t>四半期</t>
    </r>
    <rPh sb="0" eb="1">
      <t>ダイ</t>
    </rPh>
    <rPh sb="3" eb="6">
      <t>シハンキ</t>
    </rPh>
    <phoneticPr fontId="64"/>
  </si>
  <si>
    <t xml:space="preserve"> （B)</t>
    <phoneticPr fontId="61" type="Hiragana"/>
  </si>
  <si>
    <t>該当する場合○を
選択</t>
    <rPh sb="0" eb="2">
      <t>がいとう</t>
    </rPh>
    <rPh sb="4" eb="6">
      <t>ばあい</t>
    </rPh>
    <rPh sb="9" eb="11">
      <t>せんたく</t>
    </rPh>
    <phoneticPr fontId="61" type="Hiragana"/>
  </si>
  <si>
    <t>加点項目に☑がある場合は、登録状況や認定・認証状況が確認できる資料</t>
    <rPh sb="0" eb="2">
      <t>カテン</t>
    </rPh>
    <rPh sb="2" eb="4">
      <t>コウモク</t>
    </rPh>
    <rPh sb="9" eb="11">
      <t>バアイ</t>
    </rPh>
    <rPh sb="13" eb="15">
      <t>トウロク</t>
    </rPh>
    <rPh sb="15" eb="17">
      <t>ジョウキョウ</t>
    </rPh>
    <rPh sb="18" eb="20">
      <t>ニンテイ</t>
    </rPh>
    <rPh sb="21" eb="23">
      <t>ニンショウ</t>
    </rPh>
    <rPh sb="23" eb="25">
      <t>ジョウキョウ</t>
    </rPh>
    <rPh sb="26" eb="28">
      <t>カクニン</t>
    </rPh>
    <rPh sb="31" eb="33">
      <t>シリョウ</t>
    </rPh>
    <phoneticPr fontId="75"/>
  </si>
  <si>
    <t>※黄色のセルに入力してください。</t>
    <rPh sb="1" eb="3">
      <t>きいろ</t>
    </rPh>
    <rPh sb="7" eb="9">
      <t>にゅうりょく</t>
    </rPh>
    <phoneticPr fontId="61" type="Hiragana"/>
  </si>
  <si>
    <t>※合計は、別紙4-1の事業経費（税込）の合計と合わせてください。</t>
    <rPh sb="1" eb="3">
      <t>ごうけい</t>
    </rPh>
    <rPh sb="5" eb="7">
      <t>べっし</t>
    </rPh>
    <rPh sb="23" eb="24">
      <t>あ</t>
    </rPh>
    <phoneticPr fontId="61" type="Hiragana"/>
  </si>
  <si>
    <t>※合計は、別紙2-1の事業経費（税込）の合計と合わせてください。</t>
    <rPh sb="1" eb="3">
      <t>ごうけい</t>
    </rPh>
    <rPh sb="5" eb="7">
      <t>べっし</t>
    </rPh>
    <rPh sb="23" eb="24">
      <t>あ</t>
    </rPh>
    <phoneticPr fontId="61" type="Hiragana"/>
  </si>
  <si>
    <t>※ 「該当箇所」欄には、事業計画（事業戦略、経営計画等）のどの箇所（項目名やページ番号
　など）でデジタル化事業を位置づけているか記入してください。
※ 「記載内容」欄には、事業計画の該当箇所でのデジタル化事業の記載内容や、デジタル化
　を通じて実現する目標を記入してください。（売上●％向上、作業時間●H/年の削減、その他定性的な目標など。）</t>
    <rPh sb="3" eb="7">
      <t>がいと</t>
    </rPh>
    <rPh sb="8" eb="9">
      <t>らん</t>
    </rPh>
    <rPh sb="12" eb="16">
      <t>じぎ</t>
    </rPh>
    <rPh sb="17" eb="21">
      <t>じぎ</t>
    </rPh>
    <rPh sb="22" eb="26">
      <t>けいえい</t>
    </rPh>
    <rPh sb="26" eb="27">
      <t>とう</t>
    </rPh>
    <rPh sb="31" eb="33">
      <t>かしょ</t>
    </rPh>
    <rPh sb="34" eb="37">
      <t>こうも</t>
    </rPh>
    <rPh sb="41" eb="43">
      <t>ばんごう</t>
    </rPh>
    <rPh sb="53" eb="57">
      <t>かじ</t>
    </rPh>
    <rPh sb="57" eb="59">
      <t>いち</t>
    </rPh>
    <rPh sb="65" eb="67">
      <t>きにゅう</t>
    </rPh>
    <rPh sb="78" eb="82">
      <t>きさいな</t>
    </rPh>
    <rPh sb="83" eb="84">
      <t>らん</t>
    </rPh>
    <rPh sb="87" eb="92">
      <t>じぎょ</t>
    </rPh>
    <rPh sb="92" eb="96">
      <t>がいとうかしょ</t>
    </rPh>
    <rPh sb="102" eb="103">
      <t>か</t>
    </rPh>
    <rPh sb="103" eb="105">
      <t>じぎょう</t>
    </rPh>
    <rPh sb="106" eb="111">
      <t>きさいない</t>
    </rPh>
    <rPh sb="116" eb="117">
      <t>か</t>
    </rPh>
    <rPh sb="120" eb="121">
      <t>つう</t>
    </rPh>
    <rPh sb="123" eb="125">
      <t>じつげん</t>
    </rPh>
    <rPh sb="127" eb="129">
      <t>もくひょう</t>
    </rPh>
    <rPh sb="130" eb="132">
      <t>きにゅう</t>
    </rPh>
    <rPh sb="140" eb="142">
      <t>うりあげ</t>
    </rPh>
    <rPh sb="144" eb="146">
      <t>こうじょう</t>
    </rPh>
    <rPh sb="147" eb="151">
      <t>さぎょ</t>
    </rPh>
    <rPh sb="154" eb="155">
      <t>ねん</t>
    </rPh>
    <rPh sb="156" eb="158">
      <t>さくげん</t>
    </rPh>
    <rPh sb="161" eb="162">
      <t>た</t>
    </rPh>
    <rPh sb="166" eb="168">
      <t>もくひょう</t>
    </rPh>
    <phoneticPr fontId="61" type="Hiragana"/>
  </si>
  <si>
    <t>・中小企業高度化資金貸付金、産業パワーアップ融資及び中小企業設備近代化
　資金貸付金償還金</t>
    <phoneticPr fontId="61" type="Hiragana"/>
  </si>
  <si>
    <t>【簡易様式】継続的にデジタル化に取り組むための中期的な実行計画（第1号様式関係）【一般枠】</t>
    <rPh sb="1" eb="3">
      <t>カンイ</t>
    </rPh>
    <rPh sb="3" eb="5">
      <t>ヨウシキ</t>
    </rPh>
    <rPh sb="6" eb="9">
      <t>ケイゾクテキ</t>
    </rPh>
    <rPh sb="14" eb="15">
      <t>カ</t>
    </rPh>
    <rPh sb="16" eb="17">
      <t>ト</t>
    </rPh>
    <rPh sb="18" eb="19">
      <t>ク</t>
    </rPh>
    <rPh sb="23" eb="26">
      <t>チュウキテキ</t>
    </rPh>
    <rPh sb="27" eb="31">
      <t>ジッコウケイカク</t>
    </rPh>
    <rPh sb="32" eb="33">
      <t>ダイ</t>
    </rPh>
    <rPh sb="34" eb="35">
      <t>ゴウ</t>
    </rPh>
    <rPh sb="35" eb="37">
      <t>ヨウシキ</t>
    </rPh>
    <rPh sb="37" eb="39">
      <t>カンケイ</t>
    </rPh>
    <rPh sb="41" eb="44">
      <t>イッパンワク</t>
    </rPh>
    <phoneticPr fontId="62"/>
  </si>
  <si>
    <t>種別</t>
    <rPh sb="0" eb="2">
      <t>シュベツ</t>
    </rPh>
    <phoneticPr fontId="62"/>
  </si>
  <si>
    <t>別紙９（第1号様式関係）</t>
    <rPh sb="0" eb="2">
      <t>べっし</t>
    </rPh>
    <phoneticPr fontId="61" type="Hiragana"/>
  </si>
  <si>
    <t>別紙10（第1号様式関係）</t>
    <rPh sb="0" eb="2">
      <t>べっし</t>
    </rPh>
    <phoneticPr fontId="61" type="Hiragana"/>
  </si>
  <si>
    <t>①売上高</t>
    <rPh sb="1" eb="4">
      <t>うりあげだか</t>
    </rPh>
    <phoneticPr fontId="61" type="Hiragana"/>
  </si>
  <si>
    <t>②売上原価</t>
    <rPh sb="1" eb="3">
      <t>うりあげ</t>
    </rPh>
    <rPh sb="3" eb="5">
      <t>げんか</t>
    </rPh>
    <phoneticPr fontId="61" type="Hiragana"/>
  </si>
  <si>
    <t>⑦減価償却費</t>
    <rPh sb="1" eb="3">
      <t>げんか</t>
    </rPh>
    <rPh sb="3" eb="6">
      <t>しょうきゃくひ</t>
    </rPh>
    <phoneticPr fontId="61" type="Hiragana"/>
  </si>
  <si>
    <t>○</t>
  </si>
  <si>
    <t>　私は、デジタル技術活用促進事業費補助金の申請に当たり、計画要件の計算の基準となる決算書の作成が完了次第、当該決算書の写し及びそれに基づき作成する第１号様式別紙３の計画要件計算表を遅滞なく提出することを誓約します。
　誓約の内容に偽りがあった場合は、当該補助金の不交付の決定又は交付の決定の取消し及びこれに伴う補助金の返還に異議なく応じます。</t>
    <phoneticPr fontId="62"/>
  </si>
  <si>
    <t>サービス等生産性向上IT導入支援事業の交付決定書及び申請書類一式 ※７</t>
    <rPh sb="5" eb="10">
      <t>せいさんせ</t>
    </rPh>
    <rPh sb="12" eb="19">
      <t>どうにゅうし</t>
    </rPh>
    <rPh sb="19" eb="23">
      <t>こうふけ</t>
    </rPh>
    <rPh sb="23" eb="24">
      <t>しょ</t>
    </rPh>
    <rPh sb="24" eb="25">
      <t>およ</t>
    </rPh>
    <rPh sb="26" eb="30">
      <t>しんせい</t>
    </rPh>
    <rPh sb="30" eb="32">
      <t>いっしき</t>
    </rPh>
    <phoneticPr fontId="61" type="Hiragana"/>
  </si>
  <si>
    <t>決算書の写し（基準年度と基準年度の前年の２期分）※１</t>
    <rPh sb="7" eb="11">
      <t>きじゅんねんど</t>
    </rPh>
    <rPh sb="12" eb="16">
      <t>きじゅんねんど</t>
    </rPh>
    <rPh sb="17" eb="19">
      <t>ぜんねん</t>
    </rPh>
    <rPh sb="21" eb="23">
      <t>きぶん</t>
    </rPh>
    <phoneticPr fontId="61" type="Hiragana"/>
  </si>
  <si>
    <t>・基準年度の１年後の決算書の写し</t>
    <rPh sb="1" eb="5">
      <t>きじゅんねんど</t>
    </rPh>
    <phoneticPr fontId="61" type="Hiragana"/>
  </si>
  <si>
    <t>補助金申請額</t>
    <rPh sb="0" eb="3">
      <t>ほじょきん</t>
    </rPh>
    <rPh sb="3" eb="5">
      <t>しんせい</t>
    </rPh>
    <rPh sb="5" eb="6">
      <t>がく</t>
    </rPh>
    <phoneticPr fontId="61" type="Hiragana"/>
  </si>
  <si>
    <t>別紙３（第1号様式関係）【一般枠】</t>
    <phoneticPr fontId="62"/>
  </si>
  <si>
    <t>金　額</t>
    <rPh sb="0" eb="1">
      <t>キン</t>
    </rPh>
    <rPh sb="2" eb="3">
      <t>ガク</t>
    </rPh>
    <phoneticPr fontId="62"/>
  </si>
  <si>
    <t>伸び率（％）</t>
    <rPh sb="0" eb="1">
      <t>の</t>
    </rPh>
    <rPh sb="2" eb="3">
      <t>りつ</t>
    </rPh>
    <phoneticPr fontId="61" type="Hiragana"/>
  </si>
  <si>
    <t>⑤営業利益</t>
    <rPh sb="1" eb="3">
      <t>えいぎょう</t>
    </rPh>
    <rPh sb="3" eb="5">
      <t>りえき</t>
    </rPh>
    <phoneticPr fontId="61" type="Hiragana"/>
  </si>
  <si>
    <r>
      <t>⑥人件費　</t>
    </r>
    <r>
      <rPr>
        <b/>
        <sz val="10"/>
        <color rgb="FFFF0000"/>
        <rFont val="ＭＳ Ｐ明朝"/>
        <family val="1"/>
        <charset val="128"/>
      </rPr>
      <t>※２</t>
    </r>
    <rPh sb="1" eb="4">
      <t>じんけんひ</t>
    </rPh>
    <phoneticPr fontId="61" type="Hiragana"/>
  </si>
  <si>
    <r>
      <t xml:space="preserve">⑧付加価値額
</t>
    </r>
    <r>
      <rPr>
        <sz val="10"/>
        <color rgb="FFFF0000"/>
        <rFont val="ＭＳ Ｐ明朝"/>
        <family val="1"/>
        <charset val="128"/>
      </rPr>
      <t>　　</t>
    </r>
    <r>
      <rPr>
        <sz val="10"/>
        <rFont val="ＭＳ Ｐ明朝"/>
        <family val="1"/>
        <charset val="128"/>
      </rPr>
      <t>（⑤＋⑥＋⑦）</t>
    </r>
    <rPh sb="1" eb="3">
      <t>ふか</t>
    </rPh>
    <rPh sb="3" eb="6">
      <t>かちがく</t>
    </rPh>
    <phoneticPr fontId="61" type="Hiragana"/>
  </si>
  <si>
    <r>
      <t>⑨給与支給総額
　　　　　</t>
    </r>
    <r>
      <rPr>
        <b/>
        <sz val="10"/>
        <color rgb="FFFF0000"/>
        <rFont val="ＭＳ Ｐ明朝"/>
        <family val="1"/>
        <charset val="128"/>
      </rPr>
      <t>※３</t>
    </r>
    <rPh sb="1" eb="7">
      <t>きゅうよしき</t>
    </rPh>
    <phoneticPr fontId="61" type="Hiragana"/>
  </si>
  <si>
    <r>
      <t xml:space="preserve">⑩従業員数（人） </t>
    </r>
    <r>
      <rPr>
        <b/>
        <sz val="10"/>
        <color rgb="FFFF0000"/>
        <rFont val="ＭＳ Ｐ明朝"/>
        <family val="1"/>
        <charset val="128"/>
      </rPr>
      <t>※４</t>
    </r>
    <r>
      <rPr>
        <sz val="10"/>
        <rFont val="ＭＳ Ｐ明朝"/>
        <family val="1"/>
        <charset val="128"/>
      </rPr>
      <t>　</t>
    </r>
    <rPh sb="1" eb="4">
      <t>じゅうぎょういん</t>
    </rPh>
    <rPh sb="4" eb="5">
      <t>すう</t>
    </rPh>
    <rPh sb="6" eb="7">
      <t>にん</t>
    </rPh>
    <phoneticPr fontId="61" type="Hiragana"/>
  </si>
  <si>
    <t>⑪従業員１人当り
   年間平均労働時間（Ｈ）</t>
    <rPh sb="1" eb="4">
      <t>じゅうぎょういん</t>
    </rPh>
    <rPh sb="5" eb="6">
      <t>ひと</t>
    </rPh>
    <rPh sb="6" eb="7">
      <t>あた</t>
    </rPh>
    <rPh sb="12" eb="14">
      <t>ねんかん</t>
    </rPh>
    <rPh sb="14" eb="16">
      <t>へいきん</t>
    </rPh>
    <rPh sb="16" eb="18">
      <t>ろうどう</t>
    </rPh>
    <rPh sb="18" eb="20">
      <t>じかん</t>
    </rPh>
    <phoneticPr fontId="61" type="Hiragana"/>
  </si>
  <si>
    <t>労働生産性
　　（③/（⑩×⑪）</t>
    <rPh sb="0" eb="5">
      <t>ろうどう</t>
    </rPh>
    <phoneticPr fontId="61" type="Hiragana"/>
  </si>
  <si>
    <r>
      <rPr>
        <b/>
        <sz val="9"/>
        <color rgb="FFFF0000"/>
        <rFont val="ＭＳ 明朝"/>
        <family val="1"/>
        <charset val="128"/>
      </rPr>
      <t>※１</t>
    </r>
    <r>
      <rPr>
        <sz val="9"/>
        <color theme="1"/>
        <rFont val="ＭＳ 明朝"/>
        <family val="1"/>
        <charset val="128"/>
      </rPr>
      <t>基準年度には、令和５年10月以降の決算期の数値（未確定の場合は見込）を記入してください。</t>
    </r>
    <rPh sb="2" eb="6">
      <t>きじゅんねんど</t>
    </rPh>
    <rPh sb="9" eb="11">
      <t>れいわ</t>
    </rPh>
    <rPh sb="12" eb="13">
      <t>ねん</t>
    </rPh>
    <rPh sb="15" eb="16">
      <t>がつ</t>
    </rPh>
    <rPh sb="16" eb="18">
      <t>いこう</t>
    </rPh>
    <rPh sb="19" eb="21">
      <t>けっさん</t>
    </rPh>
    <rPh sb="21" eb="22">
      <t>き</t>
    </rPh>
    <rPh sb="23" eb="25">
      <t>すうち</t>
    </rPh>
    <rPh sb="26" eb="29">
      <t>みかくてい</t>
    </rPh>
    <rPh sb="30" eb="32">
      <t>ばあい</t>
    </rPh>
    <rPh sb="33" eb="35">
      <t>みこみ</t>
    </rPh>
    <rPh sb="37" eb="39">
      <t>きにゅう</t>
    </rPh>
    <phoneticPr fontId="104" type="Hiragana"/>
  </si>
  <si>
    <t>　〇個人事業主の場合
　　青色申告決算書（損益計算書）の以下の費目を記載してください。
　　（丸数字は、所得税申告決算書の該当番号です）
　　・売上高＝売上（収入）金額①
　　・営業利益＝差引金額＋利子割引料（㉝＋㉒）　※営業外費用の㉒を加算（戻入）します。
　　・人件費＝福利厚生費＋給料賃金（⑲＋⑳） 
　　・減価償却費＝減価償却費⑱
　　・付加価値額 ＝営業利益（㉝＋㉒）＋減価償却費⑱＋福利厚生費⑲＋給料賃金⑳ 　　</t>
    <rPh sb="8" eb="10">
      <t>ばあい</t>
    </rPh>
    <rPh sb="34" eb="36">
      <t>きさい</t>
    </rPh>
    <rPh sb="113" eb="115">
      <t>ひよう</t>
    </rPh>
    <phoneticPr fontId="104" type="Hiragana"/>
  </si>
  <si>
    <r>
      <rPr>
        <b/>
        <sz val="9"/>
        <color rgb="FFFF0000"/>
        <rFont val="ＭＳ 明朝"/>
        <family val="1"/>
        <charset val="128"/>
      </rPr>
      <t>※３</t>
    </r>
    <r>
      <rPr>
        <sz val="9"/>
        <color theme="1"/>
        <rFont val="ＭＳ 明朝"/>
        <family val="1"/>
        <charset val="128"/>
      </rPr>
      <t>給与支給総額には、給料、賃金、賞与、報酬、各手当の合計を記載してください。
　　退職金、法定福利費、福利厚生費は含みません。</t>
    </r>
    <rPh sb="2" eb="4">
      <t>きゅうよ</t>
    </rPh>
    <rPh sb="4" eb="6">
      <t>しきゅう</t>
    </rPh>
    <rPh sb="6" eb="8">
      <t>そうがく</t>
    </rPh>
    <rPh sb="11" eb="13">
      <t>きゅうりょう</t>
    </rPh>
    <rPh sb="20" eb="22">
      <t>ほうしゅう</t>
    </rPh>
    <rPh sb="27" eb="29">
      <t>ごうけい</t>
    </rPh>
    <rPh sb="30" eb="32">
      <t>きさい</t>
    </rPh>
    <rPh sb="44" eb="45">
      <t>きん</t>
    </rPh>
    <rPh sb="58" eb="59">
      <t>ふく</t>
    </rPh>
    <phoneticPr fontId="104" type="Hiragana"/>
  </si>
  <si>
    <r>
      <rPr>
        <b/>
        <sz val="9"/>
        <color rgb="FFFF0000"/>
        <rFont val="ＭＳ 明朝"/>
        <family val="1"/>
        <charset val="128"/>
      </rPr>
      <t>※４</t>
    </r>
    <r>
      <rPr>
        <sz val="9"/>
        <color theme="1"/>
        <rFont val="ＭＳ 明朝"/>
        <family val="1"/>
        <charset val="128"/>
      </rPr>
      <t>正規雇用、契約社員、パート・アルバイトの合計人数を入力してください。
　　派遣社員、その他の人数は含めません。
    従業員がいない場合は、役員または事業主の人数を入力してください。</t>
    </r>
    <rPh sb="82" eb="83">
      <t>にん</t>
    </rPh>
    <rPh sb="83" eb="84">
      <t>かず</t>
    </rPh>
    <phoneticPr fontId="104" type="Hiragana"/>
  </si>
  <si>
    <t>従業員１人あたりの給与支給額</t>
    <rPh sb="0" eb="3">
      <t>じゅうぎょういん</t>
    </rPh>
    <rPh sb="4" eb="5">
      <t>にん</t>
    </rPh>
    <rPh sb="9" eb="13">
      <t>きゅうよしきゅう</t>
    </rPh>
    <rPh sb="13" eb="14">
      <t>がく</t>
    </rPh>
    <phoneticPr fontId="61" type="Hiragana"/>
  </si>
  <si>
    <t>従業員１人あたりの給与支給額の伸び率（％）</t>
    <rPh sb="0" eb="3">
      <t>じゅうぎょういん</t>
    </rPh>
    <rPh sb="4" eb="5">
      <t>にん</t>
    </rPh>
    <rPh sb="9" eb="13">
      <t>きゅうよしきゅう</t>
    </rPh>
    <rPh sb="13" eb="14">
      <t>がく</t>
    </rPh>
    <rPh sb="15" eb="16">
      <t>の</t>
    </rPh>
    <phoneticPr fontId="61" type="Hiragana"/>
  </si>
  <si>
    <t>従業員１人あたりの付加価値額（⑧/⑨）</t>
    <rPh sb="0" eb="3">
      <t>じゅうぎょういん</t>
    </rPh>
    <rPh sb="4" eb="5">
      <t>にん</t>
    </rPh>
    <rPh sb="9" eb="11">
      <t>ふか</t>
    </rPh>
    <rPh sb="11" eb="14">
      <t>かちがく</t>
    </rPh>
    <phoneticPr fontId="61" type="Hiragana"/>
  </si>
  <si>
    <t>従業員１人あたりの付加価値額伸び率（％）</t>
    <rPh sb="0" eb="3">
      <t>じゅうぎょういん</t>
    </rPh>
    <rPh sb="14" eb="15">
      <t>の</t>
    </rPh>
    <rPh sb="16" eb="17">
      <t>りつ</t>
    </rPh>
    <phoneticPr fontId="61" type="Hiragana"/>
  </si>
  <si>
    <t>令和５年度デジタル技術活用促進事業費補助金に係る補助事業実施効果報告書</t>
    <rPh sb="0" eb="2">
      <t>レイワ</t>
    </rPh>
    <rPh sb="3" eb="5">
      <t>ネンド</t>
    </rPh>
    <rPh sb="28" eb="32">
      <t>ジッシ</t>
    </rPh>
    <rPh sb="32" eb="35">
      <t>ホウコクショ</t>
    </rPh>
    <phoneticPr fontId="62"/>
  </si>
  <si>
    <t>　上記補助金に係る給与支給総額の状況について、令和５年度デジタル技術活用促進事業費補助金交付要領第15条の規定により、下記及び別紙１のとおり報告します。</t>
    <rPh sb="9" eb="11">
      <t>キュウヨ</t>
    </rPh>
    <rPh sb="11" eb="15">
      <t>シキュウソウガク</t>
    </rPh>
    <rPh sb="16" eb="18">
      <t>ジョウキョウ</t>
    </rPh>
    <rPh sb="23" eb="25">
      <t>レイワ</t>
    </rPh>
    <rPh sb="26" eb="28">
      <t>ネンド</t>
    </rPh>
    <rPh sb="44" eb="46">
      <t>コウフ</t>
    </rPh>
    <rPh sb="46" eb="48">
      <t>ヨウリョウ</t>
    </rPh>
    <rPh sb="48" eb="49">
      <t>ダイ</t>
    </rPh>
    <rPh sb="51" eb="52">
      <t>ジョウ</t>
    </rPh>
    <rPh sb="53" eb="55">
      <t>キテイ</t>
    </rPh>
    <rPh sb="59" eb="61">
      <t>カキ</t>
    </rPh>
    <rPh sb="61" eb="62">
      <t>オヨ</t>
    </rPh>
    <rPh sb="63" eb="65">
      <t>ベッシ</t>
    </rPh>
    <rPh sb="70" eb="72">
      <t>ホウコク</t>
    </rPh>
    <phoneticPr fontId="62"/>
  </si>
  <si>
    <t>記</t>
    <phoneticPr fontId="62"/>
  </si>
  <si>
    <t>別紙１（第５号様式関係）【一般枠】</t>
    <phoneticPr fontId="62"/>
  </si>
  <si>
    <t>補助事業実施効果報告</t>
    <rPh sb="0" eb="4">
      <t>ほじょじぎょう</t>
    </rPh>
    <rPh sb="4" eb="10">
      <t>じっしこうかほうこく</t>
    </rPh>
    <phoneticPr fontId="61" type="Hiragana"/>
  </si>
  <si>
    <t>高知県デジタル技術活用促進事業費補助金　従業員及び役員リスト</t>
    <rPh sb="0" eb="3">
      <t>こうちけん</t>
    </rPh>
    <rPh sb="7" eb="9">
      <t>ぎじゅつ</t>
    </rPh>
    <rPh sb="9" eb="11">
      <t>かつよう</t>
    </rPh>
    <rPh sb="11" eb="13">
      <t>そくしん</t>
    </rPh>
    <rPh sb="13" eb="16">
      <t>じぎょうひ</t>
    </rPh>
    <rPh sb="16" eb="19">
      <t>ほじょきん</t>
    </rPh>
    <phoneticPr fontId="104" type="Hiragana"/>
  </si>
  <si>
    <t>事業者名</t>
    <rPh sb="0" eb="3">
      <t>じぎ</t>
    </rPh>
    <rPh sb="3" eb="4">
      <t>めい</t>
    </rPh>
    <phoneticPr fontId="104" type="Hiragana"/>
  </si>
  <si>
    <t>（単位：円）</t>
    <rPh sb="1" eb="3">
      <t>タンイ</t>
    </rPh>
    <rPh sb="4" eb="5">
      <t>エン</t>
    </rPh>
    <phoneticPr fontId="118"/>
  </si>
  <si>
    <t>基準年度（令和〇年〇月決算）</t>
    <rPh sb="0" eb="2">
      <t>キジュン</t>
    </rPh>
    <rPh sb="2" eb="4">
      <t>ネンド</t>
    </rPh>
    <rPh sb="11" eb="13">
      <t>ケッサン</t>
    </rPh>
    <phoneticPr fontId="118"/>
  </si>
  <si>
    <t>１年後（令和〇年〇月決算）</t>
    <rPh sb="1" eb="3">
      <t>ネンゴ</t>
    </rPh>
    <rPh sb="10" eb="12">
      <t>ケッサン</t>
    </rPh>
    <phoneticPr fontId="118"/>
  </si>
  <si>
    <t>番号</t>
    <rPh sb="0" eb="2">
      <t>ばんごう</t>
    </rPh>
    <phoneticPr fontId="104" type="Hiragana"/>
  </si>
  <si>
    <t>従業員・役員名</t>
    <rPh sb="0" eb="3">
      <t>じゅうぎょういん</t>
    </rPh>
    <rPh sb="4" eb="6">
      <t>やくいん</t>
    </rPh>
    <rPh sb="6" eb="7">
      <t>めい</t>
    </rPh>
    <phoneticPr fontId="104" type="Hiragana"/>
  </si>
  <si>
    <t>雇用期間が12カ月未満
（〇をﾁｪｯｸ）</t>
    <rPh sb="0" eb="2">
      <t>こよう</t>
    </rPh>
    <rPh sb="2" eb="4">
      <t>きかん</t>
    </rPh>
    <rPh sb="8" eb="9">
      <t>げつ</t>
    </rPh>
    <rPh sb="9" eb="11">
      <t>みまん</t>
    </rPh>
    <phoneticPr fontId="104" type="Hiragana"/>
  </si>
  <si>
    <t>給与支給総額（円）</t>
    <rPh sb="0" eb="2">
      <t>きゅうよ</t>
    </rPh>
    <rPh sb="2" eb="4">
      <t>しきゅう</t>
    </rPh>
    <rPh sb="4" eb="6">
      <t>そうがく</t>
    </rPh>
    <rPh sb="7" eb="8">
      <t>えん</t>
    </rPh>
    <phoneticPr fontId="104" type="Hiragana"/>
  </si>
  <si>
    <t>比較対象の該否</t>
    <rPh sb="0" eb="2">
      <t>ひかく</t>
    </rPh>
    <rPh sb="2" eb="4">
      <t>たいしょう</t>
    </rPh>
    <rPh sb="5" eb="7">
      <t>がいひ</t>
    </rPh>
    <phoneticPr fontId="104" type="Hiragana"/>
  </si>
  <si>
    <t>比較対象外　（該当の場合チェック）</t>
    <rPh sb="0" eb="2">
      <t>ひかく</t>
    </rPh>
    <rPh sb="2" eb="4">
      <t>たいしょう</t>
    </rPh>
    <rPh sb="4" eb="5">
      <t>がい</t>
    </rPh>
    <rPh sb="7" eb="9">
      <t>がいとう</t>
    </rPh>
    <rPh sb="10" eb="12">
      <t>ばあい</t>
    </rPh>
    <phoneticPr fontId="104" type="Hiragana"/>
  </si>
  <si>
    <t>雇用期間が
12カ月未満
（〇をﾁｪｯｸ）</t>
    <phoneticPr fontId="104" type="Hiragana"/>
  </si>
  <si>
    <t>雇用形態の変化による支給額減
定年→再雇用等</t>
    <rPh sb="0" eb="2">
      <t>こよう</t>
    </rPh>
    <rPh sb="2" eb="4">
      <t>けいたい</t>
    </rPh>
    <rPh sb="5" eb="7">
      <t>へんか</t>
    </rPh>
    <rPh sb="10" eb="13">
      <t>しきゅうがく</t>
    </rPh>
    <rPh sb="13" eb="14">
      <t>げん</t>
    </rPh>
    <rPh sb="15" eb="17">
      <t>ていねん</t>
    </rPh>
    <rPh sb="18" eb="21">
      <t>さいこよう</t>
    </rPh>
    <rPh sb="21" eb="22">
      <t>とう</t>
    </rPh>
    <phoneticPr fontId="104" type="Hiragana"/>
  </si>
  <si>
    <t>新たに採用</t>
    <rPh sb="0" eb="1">
      <t>あら</t>
    </rPh>
    <rPh sb="3" eb="5">
      <t>さいよう</t>
    </rPh>
    <phoneticPr fontId="104" type="Hiragana"/>
  </si>
  <si>
    <t>その他（別に理由書を提出してください）</t>
    <rPh sb="2" eb="3">
      <t>た</t>
    </rPh>
    <rPh sb="4" eb="5">
      <t>べつ</t>
    </rPh>
    <rPh sb="6" eb="9">
      <t>りゆうしょ</t>
    </rPh>
    <rPh sb="10" eb="12">
      <t>ていしゅつ</t>
    </rPh>
    <phoneticPr fontId="104" type="Hiragana"/>
  </si>
  <si>
    <t>記入例</t>
    <rPh sb="0" eb="2">
      <t>きにゅう</t>
    </rPh>
    <rPh sb="2" eb="3">
      <t>れい</t>
    </rPh>
    <phoneticPr fontId="104" type="Hiragana"/>
  </si>
  <si>
    <t>産振　太郎</t>
    <rPh sb="0" eb="2">
      <t>さんしん</t>
    </rPh>
    <rPh sb="3" eb="5">
      <t>たろう</t>
    </rPh>
    <phoneticPr fontId="104" type="Hiragana"/>
  </si>
  <si>
    <r>
      <t>全従業員等の給与支給総額</t>
    </r>
    <r>
      <rPr>
        <b/>
        <sz val="11"/>
        <color rgb="FFFF0000"/>
        <rFont val="ＭＳ Ｐゴシック"/>
        <family val="3"/>
        <charset val="128"/>
      </rPr>
      <t>①</t>
    </r>
    <rPh sb="0" eb="1">
      <t>ぜん</t>
    </rPh>
    <rPh sb="1" eb="4">
      <t>じゅうぎょういん</t>
    </rPh>
    <rPh sb="4" eb="5">
      <t>とう</t>
    </rPh>
    <rPh sb="6" eb="8">
      <t>きゅうよ</t>
    </rPh>
    <rPh sb="8" eb="10">
      <t>しきゅう</t>
    </rPh>
    <rPh sb="10" eb="12">
      <t>そうがく</t>
    </rPh>
    <phoneticPr fontId="104" type="Hiragana"/>
  </si>
  <si>
    <t>給与支給総額は各年度の決算書と一致</t>
    <rPh sb="0" eb="2">
      <t>キュウヨ</t>
    </rPh>
    <rPh sb="2" eb="4">
      <t>シキュウ</t>
    </rPh>
    <rPh sb="4" eb="6">
      <t>ソウガク</t>
    </rPh>
    <rPh sb="7" eb="8">
      <t>カク</t>
    </rPh>
    <rPh sb="8" eb="10">
      <t>ネンド</t>
    </rPh>
    <rPh sb="11" eb="14">
      <t>ケッサンショ</t>
    </rPh>
    <rPh sb="15" eb="17">
      <t>イッチ</t>
    </rPh>
    <phoneticPr fontId="62"/>
  </si>
  <si>
    <r>
      <t>全従業員等の給与支給総額</t>
    </r>
    <r>
      <rPr>
        <b/>
        <sz val="11"/>
        <color rgb="FFFF0000"/>
        <rFont val="ＭＳ Ｐゴシック"/>
        <family val="3"/>
        <charset val="128"/>
      </rPr>
      <t>②</t>
    </r>
    <rPh sb="0" eb="1">
      <t>ぜん</t>
    </rPh>
    <rPh sb="1" eb="4">
      <t>じゅうぎょういん</t>
    </rPh>
    <rPh sb="4" eb="5">
      <t>とう</t>
    </rPh>
    <rPh sb="6" eb="8">
      <t>きゅうよ</t>
    </rPh>
    <rPh sb="8" eb="10">
      <t>しきゅう</t>
    </rPh>
    <rPh sb="10" eb="12">
      <t>そうがく</t>
    </rPh>
    <phoneticPr fontId="104" type="Hiragana"/>
  </si>
  <si>
    <t>給与支給総額の伸び率（②/①）</t>
    <rPh sb="0" eb="2">
      <t>キュウヨ</t>
    </rPh>
    <rPh sb="2" eb="4">
      <t>シキュウ</t>
    </rPh>
    <rPh sb="4" eb="6">
      <t>ソウガク</t>
    </rPh>
    <rPh sb="7" eb="8">
      <t>ノ</t>
    </rPh>
    <rPh sb="9" eb="10">
      <t>リツ</t>
    </rPh>
    <phoneticPr fontId="118"/>
  </si>
  <si>
    <t>参考（比較対象者〇人数）</t>
    <rPh sb="0" eb="2">
      <t>サンコウ</t>
    </rPh>
    <rPh sb="3" eb="5">
      <t>ヒカク</t>
    </rPh>
    <rPh sb="5" eb="7">
      <t>タイショウ</t>
    </rPh>
    <rPh sb="7" eb="8">
      <t>シャ</t>
    </rPh>
    <rPh sb="9" eb="11">
      <t>ニンズウ</t>
    </rPh>
    <phoneticPr fontId="118"/>
  </si>
  <si>
    <r>
      <t>比較対象者の給与支給総額</t>
    </r>
    <r>
      <rPr>
        <b/>
        <sz val="11"/>
        <color rgb="FFFF0000"/>
        <rFont val="ＭＳ Ｐゴシック"/>
        <family val="3"/>
        <charset val="128"/>
      </rPr>
      <t>①</t>
    </r>
    <rPh sb="0" eb="5">
      <t>ひかくたいしょうしゃ</t>
    </rPh>
    <rPh sb="6" eb="8">
      <t>きゅうよ</t>
    </rPh>
    <rPh sb="8" eb="10">
      <t>しきゅう</t>
    </rPh>
    <rPh sb="10" eb="12">
      <t>そうがく</t>
    </rPh>
    <phoneticPr fontId="104" type="Hiragana"/>
  </si>
  <si>
    <r>
      <t>比較対象者の給与支給総額</t>
    </r>
    <r>
      <rPr>
        <b/>
        <sz val="11"/>
        <color rgb="FFFF0000"/>
        <rFont val="ＭＳ Ｐゴシック"/>
        <family val="3"/>
        <charset val="128"/>
      </rPr>
      <t>②</t>
    </r>
    <rPh sb="0" eb="2">
      <t>ひかく</t>
    </rPh>
    <rPh sb="2" eb="5">
      <t>たいしょうしゃ</t>
    </rPh>
    <rPh sb="6" eb="8">
      <t>きゅうよ</t>
    </rPh>
    <rPh sb="8" eb="10">
      <t>しきゅう</t>
    </rPh>
    <rPh sb="10" eb="12">
      <t>そうがく</t>
    </rPh>
    <phoneticPr fontId="104" type="Hiragana"/>
  </si>
  <si>
    <t>基準年度
の前年</t>
    <rPh sb="0" eb="4">
      <t>きじゅんねんど</t>
    </rPh>
    <rPh sb="6" eb="8">
      <t>ぜんねん</t>
    </rPh>
    <phoneticPr fontId="104" type="Hiragana"/>
  </si>
  <si>
    <r>
      <t>基準年度</t>
    </r>
    <r>
      <rPr>
        <b/>
        <sz val="10"/>
        <color rgb="FFFF0000"/>
        <rFont val="ＭＳ Ｐ明朝"/>
        <family val="1"/>
        <charset val="128"/>
      </rPr>
      <t>※１</t>
    </r>
    <rPh sb="0" eb="4">
      <t>きじゅ</t>
    </rPh>
    <phoneticPr fontId="104" type="Hiragana"/>
  </si>
  <si>
    <t>１年後</t>
    <rPh sb="1" eb="3">
      <t>ねんご</t>
    </rPh>
    <phoneticPr fontId="104" type="Hiragana"/>
  </si>
  <si>
    <t>２年後</t>
    <rPh sb="1" eb="3">
      <t>ねんご</t>
    </rPh>
    <phoneticPr fontId="104" type="Hiragana"/>
  </si>
  <si>
    <t>３年後</t>
    <rPh sb="1" eb="3">
      <t>ねんご</t>
    </rPh>
    <phoneticPr fontId="104" type="Hiragana"/>
  </si>
  <si>
    <t>（単位：円）</t>
    <phoneticPr fontId="62"/>
  </si>
  <si>
    <t>別紙４－３　購入する電子通信機器が最低限必要である理由
　※対象経費が無い場合は、空欄で提出してください</t>
    <rPh sb="0" eb="2">
      <t>べっし</t>
    </rPh>
    <rPh sb="6" eb="8">
      <t>こうにゅう</t>
    </rPh>
    <rPh sb="10" eb="16">
      <t>でんしつう</t>
    </rPh>
    <rPh sb="17" eb="20">
      <t>さいていげん</t>
    </rPh>
    <rPh sb="20" eb="22">
      <t>ひつよう</t>
    </rPh>
    <rPh sb="25" eb="27">
      <t>りゆう</t>
    </rPh>
    <rPh sb="30" eb="35">
      <t>たいしょう</t>
    </rPh>
    <rPh sb="35" eb="36">
      <t>な</t>
    </rPh>
    <rPh sb="37" eb="40">
      <t>ばあ</t>
    </rPh>
    <rPh sb="41" eb="43">
      <t>くうらん</t>
    </rPh>
    <rPh sb="44" eb="46">
      <t>ていしゅつ</t>
    </rPh>
    <phoneticPr fontId="61" type="Hiragana"/>
  </si>
  <si>
    <r>
      <rPr>
        <b/>
        <sz val="11"/>
        <color theme="1"/>
        <rFont val="ＭＳ Ｐゴシック"/>
        <family val="3"/>
        <charset val="128"/>
      </rPr>
      <t>決算書の写し２期分</t>
    </r>
    <r>
      <rPr>
        <b/>
        <sz val="11"/>
        <rFont val="ＭＳ Ｐゴシック"/>
        <family val="3"/>
        <charset val="128"/>
      </rPr>
      <t>（基準年度、基準年度の前年）</t>
    </r>
    <r>
      <rPr>
        <sz val="11"/>
        <rFont val="ＭＳ Ｐゴシック"/>
        <family val="3"/>
        <charset val="128"/>
      </rPr>
      <t xml:space="preserve">
　※個人事業主の場合は、確定申告書の写しを添付すること
　※申請時点で基準年度の決算書が未策定の場合は別紙６を提出</t>
    </r>
    <rPh sb="0" eb="3">
      <t>けっさんしょ</t>
    </rPh>
    <rPh sb="4" eb="5">
      <t>うつ</t>
    </rPh>
    <rPh sb="7" eb="9">
      <t>きぶん</t>
    </rPh>
    <rPh sb="10" eb="14">
      <t>きじゅんねんど</t>
    </rPh>
    <rPh sb="15" eb="19">
      <t>きじゅんねんど</t>
    </rPh>
    <rPh sb="20" eb="22">
      <t>ぜんねん</t>
    </rPh>
    <rPh sb="26" eb="28">
      <t>こじん</t>
    </rPh>
    <rPh sb="28" eb="31">
      <t>じぎょうぬし</t>
    </rPh>
    <rPh sb="32" eb="34">
      <t>ばあい</t>
    </rPh>
    <rPh sb="36" eb="42">
      <t>かくていしん</t>
    </rPh>
    <rPh sb="42" eb="43">
      <t>うつ</t>
    </rPh>
    <rPh sb="45" eb="47">
      <t>てんぷ</t>
    </rPh>
    <rPh sb="54" eb="59">
      <t>しんせいじ</t>
    </rPh>
    <rPh sb="59" eb="63">
      <t>きじゅんねんど</t>
    </rPh>
    <phoneticPr fontId="61" type="Hiragana"/>
  </si>
  <si>
    <t>全ての補助対象経費に対する見積書
　※１件あたり３０万円超（税込）の場合、相見積が必要です</t>
    <rPh sb="0" eb="1">
      <t>すべ</t>
    </rPh>
    <rPh sb="3" eb="9">
      <t>ほじょたい</t>
    </rPh>
    <rPh sb="10" eb="11">
      <t>たい</t>
    </rPh>
    <rPh sb="13" eb="16">
      <t>みつもりしょ</t>
    </rPh>
    <rPh sb="37" eb="40">
      <t>あいみつ</t>
    </rPh>
    <rPh sb="41" eb="43">
      <t>ひつよう</t>
    </rPh>
    <phoneticPr fontId="61" type="Hiragana"/>
  </si>
  <si>
    <t>※１　別紙３計画要件の算出の際は、R5.10月以降に迎える最初の決算期を基準年度として
　　　ください。基準年度の決算書（個人事業主の場合は、確定申告書）が未作成の場合
　　　は策定後速やかに提出することとし、申請時は代替として別紙６を提出してくださ
　　　い。</t>
    <rPh sb="3" eb="5">
      <t>べっし</t>
    </rPh>
    <rPh sb="6" eb="10">
      <t>けいかく</t>
    </rPh>
    <rPh sb="11" eb="13">
      <t>さんしゅつ</t>
    </rPh>
    <rPh sb="14" eb="15">
      <t>さい</t>
    </rPh>
    <rPh sb="26" eb="27">
      <t>むか</t>
    </rPh>
    <rPh sb="29" eb="31">
      <t>さいしょ</t>
    </rPh>
    <rPh sb="38" eb="40">
      <t>ねんど</t>
    </rPh>
    <rPh sb="52" eb="56">
      <t>きじゅんねんど</t>
    </rPh>
    <rPh sb="79" eb="81">
      <t>さくせい</t>
    </rPh>
    <rPh sb="92" eb="93">
      <t>すみ</t>
    </rPh>
    <rPh sb="96" eb="98">
      <t>ていしゅつ</t>
    </rPh>
    <rPh sb="105" eb="108">
      <t>しんせいじ</t>
    </rPh>
    <rPh sb="109" eb="111">
      <t>だいたい</t>
    </rPh>
    <rPh sb="114" eb="116">
      <t>べっし</t>
    </rPh>
    <rPh sb="118" eb="120">
      <t>ていしゅつ</t>
    </rPh>
    <phoneticPr fontId="61" type="Hiragana"/>
  </si>
  <si>
    <t>※５　１件当たり30万円を超えるものは、原則２者以上の見積が必要です。</t>
    <rPh sb="4" eb="6">
      <t>けんあ</t>
    </rPh>
    <rPh sb="10" eb="12">
      <t>まんえん</t>
    </rPh>
    <rPh sb="13" eb="14">
      <t>こ</t>
    </rPh>
    <rPh sb="20" eb="22">
      <t>げんそく</t>
    </rPh>
    <rPh sb="23" eb="24">
      <t>もの</t>
    </rPh>
    <rPh sb="24" eb="26">
      <t>いじょう</t>
    </rPh>
    <rPh sb="27" eb="29">
      <t>みつもり</t>
    </rPh>
    <rPh sb="30" eb="32">
      <t>ひつよう</t>
    </rPh>
    <phoneticPr fontId="61" type="Hiragana"/>
  </si>
  <si>
    <t>※６　納税義務がない場合は、別紙８を添付</t>
    <phoneticPr fontId="61" type="Hiragana"/>
  </si>
  <si>
    <r>
      <t>常時雇用する
従業員数※</t>
    </r>
    <r>
      <rPr>
        <sz val="11"/>
        <color theme="1"/>
        <rFont val="ＭＳ Ｐ明朝"/>
        <family val="1"/>
        <charset val="128"/>
      </rPr>
      <t>３</t>
    </r>
    <rPh sb="0" eb="2">
      <t>じょうじ</t>
    </rPh>
    <rPh sb="2" eb="4">
      <t>こよう</t>
    </rPh>
    <rPh sb="7" eb="10">
      <t>じゅうぎょういん</t>
    </rPh>
    <rPh sb="10" eb="11">
      <t>すう</t>
    </rPh>
    <phoneticPr fontId="61" type="Hiragana"/>
  </si>
  <si>
    <t>※補助事業計画で実施する事業を課題/目的別に記入してください。複数ある場合は、２行以上に分けて記入をしてください。</t>
    <rPh sb="1" eb="7">
      <t>ほじょじ</t>
    </rPh>
    <rPh sb="8" eb="10">
      <t>じっし</t>
    </rPh>
    <rPh sb="12" eb="14">
      <t>じぎょう</t>
    </rPh>
    <rPh sb="15" eb="17">
      <t>かだい</t>
    </rPh>
    <rPh sb="18" eb="20">
      <t>もくてき</t>
    </rPh>
    <rPh sb="20" eb="22">
      <t>べ</t>
    </rPh>
    <rPh sb="22" eb="24">
      <t>きにゅう</t>
    </rPh>
    <rPh sb="31" eb="33">
      <t>ふくすう</t>
    </rPh>
    <rPh sb="35" eb="38">
      <t>ば</t>
    </rPh>
    <rPh sb="40" eb="43">
      <t>ぎょういじょう</t>
    </rPh>
    <rPh sb="44" eb="45">
      <t>わ</t>
    </rPh>
    <rPh sb="47" eb="49">
      <t>きにゅう</t>
    </rPh>
    <phoneticPr fontId="61" type="Hiragana"/>
  </si>
  <si>
    <r>
      <rPr>
        <b/>
        <sz val="9"/>
        <color rgb="FFFF0000"/>
        <rFont val="ＭＳ 明朝"/>
        <family val="1"/>
        <charset val="128"/>
      </rPr>
      <t>※２</t>
    </r>
    <r>
      <rPr>
        <sz val="9"/>
        <rFont val="ＭＳ 明朝"/>
        <family val="1"/>
        <charset val="128"/>
      </rPr>
      <t>人件費は、下の各項目の全てを含んだ総額とします。
　〇法人の場合
　　・一般管理費に含まれる役員報酬、従業員給与、賞与及び賞与引当金繰入れ、福利厚生費、退職金及び
　　　退職給与引当金繰入れ 
　　・売上原価に含まれる労務費（福利厚生費、退職金等も含む） 　
　　・派遣労働者、短時間労働者の給与を外注費等で処理した場合はその費用
　　　（これらの算出ができない場合においては、平均給与に従業員数を掛けて算出してください。）</t>
    </r>
    <rPh sb="29" eb="31">
      <t>ほうじん</t>
    </rPh>
    <rPh sb="32" eb="34">
      <t>ばあい</t>
    </rPh>
    <rPh sb="50" eb="52">
      <t>ほうしゅう</t>
    </rPh>
    <rPh sb="154" eb="155">
      <t>とう</t>
    </rPh>
    <phoneticPr fontId="104" type="Hiragana"/>
  </si>
  <si>
    <r>
      <t xml:space="preserve">※１ 導入するソフトウェアが「パッケージソフト」「クラウドサービス」に該当する場合は、そのいずれか、又は両方に「○」を選択
　　してください。
※２ </t>
    </r>
    <r>
      <rPr>
        <u/>
        <sz val="14"/>
        <rFont val="ＭＳ 明朝"/>
        <family val="1"/>
        <charset val="128"/>
      </rPr>
      <t>「ソフトウェア経費」は必ず計上してください。</t>
    </r>
    <r>
      <rPr>
        <sz val="14"/>
        <rFont val="ＭＳ 明朝"/>
        <family val="1"/>
        <charset val="128"/>
      </rPr>
      <t>ただし、（１）でIT導入補助金を記載している場合は、この限りではありません。
※３ 「ソフトウェア経費」及び「IT導入補助金上乗せ」の補助対象経費のうち、月額・年額で使用料金が定められている形態（サブスク
　　リプション）のものは契約日から起算して最大２年間の経費を対象にできます。該当する経費がある場合は、別紙４－２の（６）に詳細
　　を記載してください。
※４ 「ハードウェア経費（PC等）」で対象となる物品は、「サーバー」「PC」「タブレット端末」「スマートフォン」です。導入する
　　システムを運用するのに最低限必要なこれらの機器の購入経費を計上する場合は、別紙４－３の（７）に理由を記載してください。
※５ 「ハードウェア経費（PC等）」は、（１）表で記入したIT導入補助金の補助額（A）とソフトウェア経費の補助額（B)の合計額を補
　　助額の上限とします。
※６ サービス等生産性向上IT導入支援事業（IT導入補助金（通常枠））への上乗せを利用する場合、交付決定もしくは申請にかかる補助
　　対象経費を記入し、交付決定書類・申請書類一式を添付してください。デジタル技術活用促進事業費補助金公募後以降に交付決定を
　　受けたもの、又は申請中で交付決定を受ける見込みのあるものを対象とします。</t>
    </r>
    <rPh sb="3" eb="5">
      <t>どうにゅう</t>
    </rPh>
    <rPh sb="35" eb="37">
      <t>がいとう</t>
    </rPh>
    <rPh sb="39" eb="41">
      <t>ばあい</t>
    </rPh>
    <rPh sb="50" eb="51">
      <t>また</t>
    </rPh>
    <rPh sb="52" eb="54">
      <t>りょうほう</t>
    </rPh>
    <rPh sb="59" eb="61">
      <t>せんたく</t>
    </rPh>
    <rPh sb="82" eb="84">
      <t>けいひ</t>
    </rPh>
    <rPh sb="86" eb="87">
      <t>かなら</t>
    </rPh>
    <rPh sb="88" eb="90">
      <t>けいじょう</t>
    </rPh>
    <rPh sb="107" eb="109">
      <t>どうにゅう</t>
    </rPh>
    <rPh sb="109" eb="112">
      <t>ほじょきん</t>
    </rPh>
    <rPh sb="113" eb="115">
      <t>きさい</t>
    </rPh>
    <rPh sb="119" eb="121">
      <t>ばあい</t>
    </rPh>
    <rPh sb="125" eb="126">
      <t>かぎ</t>
    </rPh>
    <rPh sb="146" eb="148">
      <t>けいひ</t>
    </rPh>
    <rPh sb="154" eb="156">
      <t>どうにゅう</t>
    </rPh>
    <rPh sb="156" eb="159">
      <t>ほじょきん</t>
    </rPh>
    <rPh sb="212" eb="215">
      <t>けいやくび</t>
    </rPh>
    <rPh sb="217" eb="219">
      <t>きさん</t>
    </rPh>
    <rPh sb="287" eb="289">
      <t>けいひ</t>
    </rPh>
    <rPh sb="292" eb="293">
      <t>とう</t>
    </rPh>
    <rPh sb="296" eb="298">
      <t>たいしょう</t>
    </rPh>
    <rPh sb="301" eb="303">
      <t>ぶっぴん</t>
    </rPh>
    <rPh sb="321" eb="323">
      <t>たんまつ</t>
    </rPh>
    <rPh sb="336" eb="338">
      <t>どうにゅう</t>
    </rPh>
    <rPh sb="364" eb="366">
      <t>きき</t>
    </rPh>
    <rPh sb="390" eb="392">
      <t>りゆう</t>
    </rPh>
    <rPh sb="426" eb="427">
      <t>ひょう</t>
    </rPh>
    <rPh sb="428" eb="430">
      <t>きにゅう</t>
    </rPh>
    <rPh sb="434" eb="436">
      <t>どうにゅう</t>
    </rPh>
    <rPh sb="436" eb="439">
      <t>ほじょきん</t>
    </rPh>
    <rPh sb="440" eb="443">
      <t>ほじょがく</t>
    </rPh>
    <rPh sb="453" eb="455">
      <t>けいひ</t>
    </rPh>
    <rPh sb="456" eb="459">
      <t>ほじょがく</t>
    </rPh>
    <rPh sb="463" eb="465">
      <t>ごうけい</t>
    </rPh>
    <rPh sb="465" eb="466">
      <t>がく</t>
    </rPh>
    <rPh sb="474" eb="476">
      <t>じょうげん</t>
    </rPh>
    <rPh sb="519" eb="521">
      <t>うわの</t>
    </rPh>
    <phoneticPr fontId="61" type="Hiragana"/>
  </si>
  <si>
    <t>クラウドコンピューティングで環境構築をする場合と比較して、費用が相当に
安価で済む</t>
    <phoneticPr fontId="61" type="Hiragana"/>
  </si>
  <si>
    <t>　給与支給総額の年率1.0%以上増加が未達の場合、補助金の返還に応じます。また、納期限までに返還を行わなかった場合は、遅延金の支払いに応じます。
（※天災などの事業者の責めに負わない理由等がある場合は返還を求めません。）</t>
    <rPh sb="1" eb="8">
      <t>きゅうよしきゅ</t>
    </rPh>
    <rPh sb="19" eb="21">
      <t>みたつ</t>
    </rPh>
    <rPh sb="22" eb="24">
      <t>ばあい</t>
    </rPh>
    <rPh sb="25" eb="28">
      <t>ほじょきん</t>
    </rPh>
    <rPh sb="29" eb="31">
      <t>へんかん</t>
    </rPh>
    <rPh sb="32" eb="33">
      <t>おう</t>
    </rPh>
    <rPh sb="75" eb="77">
      <t>てんさい</t>
    </rPh>
    <rPh sb="80" eb="83">
      <t>じぎょうしゃ</t>
    </rPh>
    <rPh sb="84" eb="85">
      <t>せ</t>
    </rPh>
    <rPh sb="87" eb="88">
      <t>お</t>
    </rPh>
    <rPh sb="91" eb="93">
      <t>りゆう</t>
    </rPh>
    <rPh sb="93" eb="94">
      <t>とう</t>
    </rPh>
    <rPh sb="97" eb="99">
      <t>ばあい</t>
    </rPh>
    <rPh sb="100" eb="102">
      <t>へんかん</t>
    </rPh>
    <rPh sb="103" eb="104">
      <t>もと</t>
    </rPh>
    <phoneticPr fontId="61" type="Hiragana"/>
  </si>
  <si>
    <t>　サービス等生産性向上IT導入支援事業（通常枠）を除き、国、県、市町村等の他の補助金等により補助対象となっているものはありません。（市町村等による本補助金への継ぎ足し補助は除く。）</t>
    <rPh sb="20" eb="23">
      <t>つうじ</t>
    </rPh>
    <rPh sb="25" eb="26">
      <t>のぞ</t>
    </rPh>
    <rPh sb="66" eb="69">
      <t>しちょうそん</t>
    </rPh>
    <rPh sb="69" eb="70">
      <t>とう</t>
    </rPh>
    <rPh sb="73" eb="74">
      <t>ほん</t>
    </rPh>
    <rPh sb="74" eb="77">
      <t>ほじょきん</t>
    </rPh>
    <rPh sb="79" eb="80">
      <t>つ</t>
    </rPh>
    <rPh sb="81" eb="82">
      <t>た</t>
    </rPh>
    <rPh sb="83" eb="85">
      <t>ほじょ</t>
    </rPh>
    <rPh sb="86" eb="87">
      <t>のぞ</t>
    </rPh>
    <phoneticPr fontId="61" type="Hiragana"/>
  </si>
  <si>
    <t>　申請者等（代表者のほか、役員又は使用人その他の従業員若しくは構成員等）は、自らまたは第三者を利用して次の各号のいずれの行為も行いません。
（ア）公益財団法人高知県産業振興センターに対する暴力的な要求行為
（イ）公益財団法人高知県産業振興センターに対する法的な責任を越えた
　　　不当な要求行為
（ウ）事業活動における、取引に関し、脅迫的な言動をし、または暴力を
　　　用いる行為
（エ）風説を流布し、偽計または威力を用いて相手方の信用を毀損し、
　　　又は相手方の業務を妨害する行為</t>
    <rPh sb="73" eb="79">
      <t>こうえきざいだんほうじん</t>
    </rPh>
    <rPh sb="79" eb="86">
      <t>こうちけんさんぎょうしんこう</t>
    </rPh>
    <rPh sb="91" eb="92">
      <t>たい</t>
    </rPh>
    <rPh sb="151" eb="155">
      <t>じぎ</t>
    </rPh>
    <phoneticPr fontId="61" type="Hiragana"/>
  </si>
  <si>
    <t>補助金実績報告額</t>
    <rPh sb="0" eb="2">
      <t>ほじょ</t>
    </rPh>
    <rPh sb="2" eb="3">
      <t>きん</t>
    </rPh>
    <rPh sb="3" eb="5">
      <t>じっせき</t>
    </rPh>
    <rPh sb="5" eb="7">
      <t>ほうこく</t>
    </rPh>
    <rPh sb="7" eb="8">
      <t>がく</t>
    </rPh>
    <phoneticPr fontId="61" type="Hiragana"/>
  </si>
  <si>
    <r>
      <rPr>
        <b/>
        <sz val="9"/>
        <color rgb="FFFF0000"/>
        <rFont val="ＭＳ 明朝"/>
        <family val="1"/>
        <charset val="128"/>
      </rPr>
      <t>※１</t>
    </r>
    <r>
      <rPr>
        <sz val="9"/>
        <color theme="1"/>
        <rFont val="ＭＳ 明朝"/>
        <family val="1"/>
        <charset val="128"/>
      </rPr>
      <t>基準年度には、令和５年10月以降の決算期の数値（未確定の場合は見込）を記入してください。</t>
    </r>
    <rPh sb="2" eb="4">
      <t>きじゅん</t>
    </rPh>
    <rPh sb="4" eb="6">
      <t>ねんど</t>
    </rPh>
    <rPh sb="9" eb="11">
      <t>れいわ</t>
    </rPh>
    <rPh sb="12" eb="13">
      <t>ねん</t>
    </rPh>
    <rPh sb="15" eb="18">
      <t>がついこう</t>
    </rPh>
    <rPh sb="19" eb="22">
      <t>けっさんき</t>
    </rPh>
    <rPh sb="23" eb="25">
      <t>すうち</t>
    </rPh>
    <rPh sb="26" eb="29">
      <t>みかくてい</t>
    </rPh>
    <rPh sb="30" eb="32">
      <t>ばあい</t>
    </rPh>
    <rPh sb="33" eb="35">
      <t>みこみ</t>
    </rPh>
    <rPh sb="37" eb="39">
      <t>きにゅう</t>
    </rPh>
    <phoneticPr fontId="104" type="Hiragana"/>
  </si>
  <si>
    <t>・製造品毎の原価計算が手作
　業のため集計に時間を要し
　ており、転記ミスも散見さ
　れる。
・また紙で配布しているた
　め、変更の都度印刷し直す
　などムダが生じている</t>
    <rPh sb="1" eb="6">
      <t>せいぞう</t>
    </rPh>
    <rPh sb="6" eb="8">
      <t>げんか</t>
    </rPh>
    <rPh sb="8" eb="10">
      <t>けいさん</t>
    </rPh>
    <rPh sb="11" eb="12">
      <t>て</t>
    </rPh>
    <rPh sb="12" eb="13">
      <t>つくる</t>
    </rPh>
    <rPh sb="15" eb="16">
      <t>ぎょう</t>
    </rPh>
    <rPh sb="19" eb="21">
      <t>しゅうけい</t>
    </rPh>
    <rPh sb="22" eb="24">
      <t>じかん</t>
    </rPh>
    <rPh sb="25" eb="26">
      <t>よう</t>
    </rPh>
    <rPh sb="33" eb="35">
      <t>てんき</t>
    </rPh>
    <rPh sb="38" eb="40">
      <t>さんけん</t>
    </rPh>
    <rPh sb="50" eb="51">
      <t>かみ</t>
    </rPh>
    <rPh sb="52" eb="54">
      <t>はいふ</t>
    </rPh>
    <rPh sb="63" eb="65">
      <t>へんこう</t>
    </rPh>
    <rPh sb="66" eb="68">
      <t>つど</t>
    </rPh>
    <rPh sb="68" eb="70">
      <t>いんさつ</t>
    </rPh>
    <rPh sb="71" eb="72">
      <t>なお</t>
    </rPh>
    <rPh sb="80" eb="81">
      <t>しょう</t>
    </rPh>
    <phoneticPr fontId="61" type="Hiragana"/>
  </si>
  <si>
    <r>
      <t xml:space="preserve">※１ 導入するソフトウェアが「パッケージソフト」「クラウドサービス」に該当する場合は、そのいずれか、又は両方に「○」を選択
 　　してください。
※２ </t>
    </r>
    <r>
      <rPr>
        <u/>
        <sz val="14"/>
        <rFont val="ＭＳ 明朝"/>
        <family val="1"/>
        <charset val="128"/>
      </rPr>
      <t>「ソフトウェア経費」は必ず計上してください。</t>
    </r>
    <r>
      <rPr>
        <sz val="14"/>
        <rFont val="ＭＳ 明朝"/>
        <family val="1"/>
        <charset val="128"/>
      </rPr>
      <t>ただし、（１）でIT導入補助金を記載している場合は、この限りではありません。
※３ 「ソフトウェア経費」及び「IT導入補助金上乗せ」の補助対象経費のうち、月額・年額で使用料金が定められている形態（サブス
　　　 クリプション）のものは最大２年間の経費を対象にできます。該当する経費がある場合は、別紙２－２の（５）に詳細を記載し
 　　　てください。
※４ 「ハードウェア経費（PC等）」で対象となる物品は、「サーバー」「PC」「タブレット端末」「スマートフォン」です。
※５ 「ハードウェア経費（PC等）」は、（１）表で記入したIT導入補助金の補助額（A）とソフトウェア経費（B)の合計額を補助額の
　　　 上限とします。
※６ サービス等生産性向上IT導入支援事業（IT導入補助金（通常枠））への上乗せを利用する場合、交付決定にかかる補助対象経費を
 　　記載し、交付決定書類・申請書類一式を添付してください（申請時に提出済みの書類は除く）。</t>
    </r>
    <rPh sb="83" eb="85">
      <t>けいひ</t>
    </rPh>
    <rPh sb="87" eb="88">
      <t>かなら</t>
    </rPh>
    <rPh sb="89" eb="91">
      <t>けいじょう</t>
    </rPh>
    <rPh sb="108" eb="110">
      <t>どうにゅう</t>
    </rPh>
    <rPh sb="110" eb="113">
      <t>ほじょきん</t>
    </rPh>
    <rPh sb="114" eb="116">
      <t>きさい</t>
    </rPh>
    <rPh sb="120" eb="122">
      <t>ばあい</t>
    </rPh>
    <rPh sb="126" eb="127">
      <t>かぎ</t>
    </rPh>
    <rPh sb="147" eb="149">
      <t>けいひ</t>
    </rPh>
    <rPh sb="155" eb="157">
      <t>どうにゅう</t>
    </rPh>
    <rPh sb="157" eb="160">
      <t>ほじょきん</t>
    </rPh>
    <rPh sb="283" eb="285">
      <t>けいひ</t>
    </rPh>
    <rPh sb="288" eb="289">
      <t>とう</t>
    </rPh>
    <rPh sb="292" eb="294">
      <t>たいしょう</t>
    </rPh>
    <rPh sb="297" eb="299">
      <t>ぶっぴん</t>
    </rPh>
    <rPh sb="317" eb="319">
      <t>たんまつ</t>
    </rPh>
    <rPh sb="356" eb="357">
      <t>ひょう</t>
    </rPh>
    <rPh sb="358" eb="360">
      <t>きにゅう</t>
    </rPh>
    <rPh sb="364" eb="366">
      <t>どうにゅう</t>
    </rPh>
    <rPh sb="366" eb="369">
      <t>ほじょきん</t>
    </rPh>
    <rPh sb="370" eb="373">
      <t>ほじょがく</t>
    </rPh>
    <rPh sb="383" eb="385">
      <t>けいひ</t>
    </rPh>
    <rPh sb="389" eb="391">
      <t>ごうけい</t>
    </rPh>
    <rPh sb="391" eb="392">
      <t>がく</t>
    </rPh>
    <rPh sb="393" eb="396">
      <t>ほじょがく</t>
    </rPh>
    <rPh sb="402" eb="404">
      <t>じょうげん</t>
    </rPh>
    <rPh sb="447" eb="449">
      <t>うわの</t>
    </rPh>
    <rPh sb="477" eb="479">
      <t>きさい</t>
    </rPh>
    <rPh sb="504" eb="506">
      <t>しんせい</t>
    </rPh>
    <rPh sb="506" eb="507">
      <t>じ</t>
    </rPh>
    <rPh sb="508" eb="510">
      <t>ていしゅつ</t>
    </rPh>
    <rPh sb="510" eb="511">
      <t>ず</t>
    </rPh>
    <rPh sb="513" eb="515">
      <t>しょるい</t>
    </rPh>
    <rPh sb="516" eb="517">
      <t>のぞ</t>
    </rPh>
    <phoneticPr fontId="61" type="Hiragana"/>
  </si>
  <si>
    <t>※別紙４－１の補助金申請額の合計（千円未満切り捨て）を記載してください。</t>
    <rPh sb="14" eb="16">
      <t>ごうけい</t>
    </rPh>
    <rPh sb="27" eb="29">
      <t>きさい</t>
    </rPh>
    <phoneticPr fontId="61" type="Hiragana"/>
  </si>
  <si>
    <t>※３　任意書式です。公募要領別添２「補助対象事業の要件について」の項目を記載した書
　　　類を添付してください。自社で策定していない場合は、［簡易様式］デジタル化計画
　　　書へ記入し、提出してください。</t>
    <rPh sb="56" eb="58">
      <t>じしゃ</t>
    </rPh>
    <rPh sb="71" eb="75">
      <t>かんいようしき</t>
    </rPh>
    <rPh sb="80" eb="81">
      <t>か</t>
    </rPh>
    <rPh sb="81" eb="83">
      <t>けいかく</t>
    </rPh>
    <rPh sb="87" eb="88">
      <t>しょ</t>
    </rPh>
    <rPh sb="89" eb="91">
      <t>きにゅう</t>
    </rPh>
    <phoneticPr fontId="61" type="Hiragana"/>
  </si>
  <si>
    <t>　令和　　年　　月　　日付け　　高産振第　　号で交付決定がありました上記の補助事業の内容を別紙のとおり変更したいので、デジタル技術活用促進事業費補助金交付要領第11条の規定により、変更申請書を提出します。</t>
    <rPh sb="16" eb="17">
      <t>コウ</t>
    </rPh>
    <rPh sb="17" eb="18">
      <t>サン</t>
    </rPh>
    <rPh sb="18" eb="19">
      <t>シン</t>
    </rPh>
    <phoneticPr fontId="62"/>
  </si>
  <si>
    <r>
      <t xml:space="preserve">※１ 導入するソフトウェアが「パッケージソフト」「クラウドサービス」に該当する場合は、そのいずれか、又は両方に「○」を選択し
 　　てください。
※２ </t>
    </r>
    <r>
      <rPr>
        <u/>
        <sz val="14"/>
        <rFont val="ＭＳ 明朝"/>
        <family val="1"/>
        <charset val="128"/>
      </rPr>
      <t>「ソフトウェア経費」は必ず計上してください。</t>
    </r>
    <r>
      <rPr>
        <sz val="14"/>
        <rFont val="ＭＳ 明朝"/>
        <family val="1"/>
        <charset val="128"/>
      </rPr>
      <t>ただし、（１）でIT導入補助金を記載している場合は、この限りではありません。
※３ 「ソフトウェア経費」及び「IT導入補助金上乗せ」の補助対象経費のうち、月額・年額で使用料金が定められている形態（サブスク
　　　リプション）のものは最大２年間の経費を対象にできます。該当する経費がある場合は、別紙２－２の（５）に詳細を記載してく
 　　 ださい。
※４ 「ハードウェア経費（PC等）」で対象となる物品は、「サーバー」「PC」「タブレット端末」「スマートフォン」です。導入するシ
　　  ステムを運用するのに最低限必要なこれらの機器の購入経費を計上する場合は、別紙２－３の（６）に理由を記載してください。
※５ 「ハードウェア経費（PC等）」は、（１）表で記入したIT導入補助金の補助額（A）とソフトウェア経費の補助額（B)の合計額を補
　　　助額の上限とします。
※６ サービス等生産性向上IT導入支援事業（IT導入補助金（通常枠））への上乗せを利用する場合、交付決定もしくは申請にかかる補助
　 　対象経費を記入し、交付決定書類・申請書類一式を添付してください。デジタル技術活用促進事業費補助金公募後以降に交付決定を
　 　受けたもの、又は申請中で交付決定を受ける見込みのあるものを対象とします。</t>
    </r>
    <rPh sb="3" eb="5">
      <t>どうにゅう</t>
    </rPh>
    <rPh sb="35" eb="37">
      <t>がいとう</t>
    </rPh>
    <rPh sb="39" eb="41">
      <t>ばあい</t>
    </rPh>
    <rPh sb="50" eb="51">
      <t>また</t>
    </rPh>
    <rPh sb="52" eb="54">
      <t>りょうほう</t>
    </rPh>
    <rPh sb="59" eb="61">
      <t>せんたく</t>
    </rPh>
    <rPh sb="83" eb="85">
      <t>けいひ</t>
    </rPh>
    <rPh sb="87" eb="88">
      <t>かなら</t>
    </rPh>
    <rPh sb="89" eb="91">
      <t>けいじょう</t>
    </rPh>
    <rPh sb="108" eb="110">
      <t>どうにゅう</t>
    </rPh>
    <rPh sb="110" eb="113">
      <t>ほじょきん</t>
    </rPh>
    <rPh sb="114" eb="116">
      <t>きさい</t>
    </rPh>
    <rPh sb="120" eb="122">
      <t>ばあい</t>
    </rPh>
    <rPh sb="126" eb="127">
      <t>かぎ</t>
    </rPh>
    <rPh sb="147" eb="149">
      <t>けいひ</t>
    </rPh>
    <rPh sb="155" eb="157">
      <t>どうにゅう</t>
    </rPh>
    <rPh sb="157" eb="160">
      <t>ほじょきん</t>
    </rPh>
    <rPh sb="283" eb="285">
      <t>けいひ</t>
    </rPh>
    <rPh sb="288" eb="289">
      <t>とう</t>
    </rPh>
    <rPh sb="292" eb="294">
      <t>たいしょう</t>
    </rPh>
    <rPh sb="297" eb="299">
      <t>ぶっぴん</t>
    </rPh>
    <rPh sb="317" eb="319">
      <t>たんまつ</t>
    </rPh>
    <rPh sb="332" eb="334">
      <t>どうにゅう</t>
    </rPh>
    <rPh sb="362" eb="364">
      <t>きき</t>
    </rPh>
    <rPh sb="388" eb="390">
      <t>りゆう</t>
    </rPh>
    <rPh sb="424" eb="425">
      <t>ひょう</t>
    </rPh>
    <rPh sb="426" eb="428">
      <t>きにゅう</t>
    </rPh>
    <rPh sb="432" eb="434">
      <t>どうにゅう</t>
    </rPh>
    <rPh sb="434" eb="437">
      <t>ほじょきん</t>
    </rPh>
    <rPh sb="438" eb="441">
      <t>ほじょがく</t>
    </rPh>
    <rPh sb="451" eb="453">
      <t>けいひ</t>
    </rPh>
    <rPh sb="454" eb="457">
      <t>ほじょがく</t>
    </rPh>
    <rPh sb="461" eb="463">
      <t>ごうけい</t>
    </rPh>
    <rPh sb="463" eb="464">
      <t>がく</t>
    </rPh>
    <rPh sb="469" eb="472">
      <t>ほじょがく</t>
    </rPh>
    <rPh sb="473" eb="475">
      <t>じょうげん</t>
    </rPh>
    <rPh sb="518" eb="520">
      <t>うわの</t>
    </rPh>
    <phoneticPr fontId="61" type="Hiragana"/>
  </si>
  <si>
    <t>　令和　　年　　月　　日付け　　高産振第　　号で交付決定がありました上記の補助事業について（中止・廃止）したいので、デジタル技術活用促進事業費補助金交付要領第12条の規定により、申請書を提出します。</t>
    <phoneticPr fontId="62"/>
  </si>
  <si>
    <t>　令和　　年　　月　　日付け　高産振第　　号で交付決定がありました上記の補助事業により取得した財産を下記のとおり処分したいので、デジタル技術活用促進事業費補助金交付要領第17条第３項の規定により、承認申請書を提出します。</t>
    <rPh sb="33" eb="34">
      <t>ジョウ</t>
    </rPh>
    <phoneticPr fontId="62"/>
  </si>
  <si>
    <t>（発注書又は注文書の写し、契約書、納品書、請求書、銀行振込依頼書等）</t>
    <rPh sb="1" eb="4">
      <t>はっちゅうしょ</t>
    </rPh>
    <rPh sb="4" eb="5">
      <t>また</t>
    </rPh>
    <rPh sb="6" eb="9">
      <t>ちゅうもんしょ</t>
    </rPh>
    <rPh sb="10" eb="11">
      <t>うつ</t>
    </rPh>
    <rPh sb="13" eb="16">
      <t>けいやくしょ</t>
    </rPh>
    <rPh sb="17" eb="20">
      <t>のうひんしょ</t>
    </rPh>
    <rPh sb="21" eb="24">
      <t>せいきゅうしょ</t>
    </rPh>
    <rPh sb="25" eb="27">
      <t>ぎんこう</t>
    </rPh>
    <rPh sb="27" eb="29">
      <t>ふりこみ</t>
    </rPh>
    <rPh sb="29" eb="32">
      <t>いらいしょ</t>
    </rPh>
    <rPh sb="32" eb="33">
      <t>とう</t>
    </rPh>
    <phoneticPr fontId="61" type="Hiragana"/>
  </si>
  <si>
    <t>※申請額150万円未満の場合は不要</t>
    <rPh sb="1" eb="4">
      <t>シンセイガク</t>
    </rPh>
    <rPh sb="7" eb="9">
      <t>マンエン</t>
    </rPh>
    <rPh sb="9" eb="11">
      <t>ミマン</t>
    </rPh>
    <rPh sb="12" eb="14">
      <t>バアイ</t>
    </rPh>
    <rPh sb="15" eb="17">
      <t>フヨウ</t>
    </rPh>
    <phoneticPr fontId="62"/>
  </si>
  <si>
    <t>・別紙２（従業員及び役員リスト）</t>
    <rPh sb="1" eb="3">
      <t>べっし</t>
    </rPh>
    <phoneticPr fontId="61" type="Hiragana"/>
  </si>
  <si>
    <t>（記載例）・従業員等への給与支給総額を基準年度決算比で1.0％以上としました。
　　　　　・付加価値額（または労働生産性）を基準年度決算比で1.5%以上としました。</t>
    <rPh sb="1" eb="3">
      <t>きさい</t>
    </rPh>
    <rPh sb="3" eb="4">
      <t>れい</t>
    </rPh>
    <rPh sb="6" eb="10">
      <t>じゅうぎょういんとう</t>
    </rPh>
    <rPh sb="12" eb="14">
      <t>きゅうよ</t>
    </rPh>
    <rPh sb="14" eb="16">
      <t>しきゅう</t>
    </rPh>
    <rPh sb="16" eb="18">
      <t>そうがく</t>
    </rPh>
    <rPh sb="19" eb="23">
      <t>きじゅんねんど</t>
    </rPh>
    <rPh sb="23" eb="25">
      <t>けっさん</t>
    </rPh>
    <rPh sb="25" eb="26">
      <t>ひ</t>
    </rPh>
    <rPh sb="31" eb="33">
      <t>いじょう</t>
    </rPh>
    <rPh sb="46" eb="51">
      <t>ふかかちがく</t>
    </rPh>
    <rPh sb="55" eb="60">
      <t>ろうどうせいさんせい</t>
    </rPh>
    <rPh sb="62" eb="66">
      <t>きじゅんねんど</t>
    </rPh>
    <rPh sb="66" eb="69">
      <t>けっさんひ</t>
    </rPh>
    <rPh sb="74" eb="76">
      <t>いじょう</t>
    </rPh>
    <phoneticPr fontId="61" type="Hiragana"/>
  </si>
  <si>
    <t>別紙２（第5号様式関係）【一般枠】</t>
    <phoneticPr fontId="62"/>
  </si>
  <si>
    <t>※ 別紙３の計画要件計算表を作成してください。
※ 給与支給総額の伸び率について基準年度から１年後の数値が1.0％以上になるように設
　定してください。ただし、補助申請額が150万円未満の場合は、設定を省略することができ
　ます。
※ また、付加価値額の伸び率及び労働生産性の伸び率は、目標として設定する項目につい
　て☐欄に✓をしてください。どちらか、もしくは両方について基準年度から１年後の数値が
　1.5％以上の数値になるように設定してください。</t>
    <rPh sb="2" eb="4">
      <t>べっし</t>
    </rPh>
    <rPh sb="6" eb="10">
      <t>けいかく</t>
    </rPh>
    <rPh sb="14" eb="16">
      <t>さくせい</t>
    </rPh>
    <rPh sb="50" eb="52">
      <t>すうち</t>
    </rPh>
    <rPh sb="80" eb="93">
      <t>ほじょしんせいがくが150まんえんみまん</t>
    </rPh>
    <rPh sb="94" eb="96">
      <t>ばあい</t>
    </rPh>
    <rPh sb="98" eb="100">
      <t>せってい</t>
    </rPh>
    <rPh sb="101" eb="103">
      <t>しょうりゃく</t>
    </rPh>
    <phoneticPr fontId="61" type="Hiragana"/>
  </si>
  <si>
    <t>※補助申請額が150万円未満の場合は、事業計画の添付及び本項目及び以下（６）（７）の
  記入を省略することができます。</t>
    <rPh sb="1" eb="6">
      <t>ほじょしんせいがく</t>
    </rPh>
    <rPh sb="10" eb="12">
      <t>まんえん</t>
    </rPh>
    <rPh sb="12" eb="14">
      <t>みまん</t>
    </rPh>
    <rPh sb="15" eb="17">
      <t>ばあい</t>
    </rPh>
    <rPh sb="19" eb="24">
      <t>じぎょ</t>
    </rPh>
    <rPh sb="24" eb="26">
      <t>てんぷ</t>
    </rPh>
    <rPh sb="26" eb="27">
      <t>およ</t>
    </rPh>
    <rPh sb="28" eb="31">
      <t>ほんこ</t>
    </rPh>
    <rPh sb="31" eb="32">
      <t>およ</t>
    </rPh>
    <rPh sb="33" eb="35">
      <t>いか</t>
    </rPh>
    <rPh sb="45" eb="47">
      <t>きにゅう</t>
    </rPh>
    <rPh sb="48" eb="50">
      <t>しょうりゃく</t>
    </rPh>
    <phoneticPr fontId="61" type="Hiragana"/>
  </si>
  <si>
    <t>※２　事業戦略、経営計画又はこれらに準ずる計画を添付。補助申請額が150万円未満の場
　　　合は添付を省略することができます。
　　　・経営計画の場合、別紙９を添付
　　　・これらに準ずる計画の場合、別紙10を添付</t>
    <rPh sb="24" eb="26">
      <t>てんぷ</t>
    </rPh>
    <rPh sb="27" eb="33">
      <t>ほじょしん</t>
    </rPh>
    <rPh sb="36" eb="40">
      <t>まんえんみまん</t>
    </rPh>
    <rPh sb="41" eb="42">
      <t>ば</t>
    </rPh>
    <rPh sb="46" eb="47">
      <t>ごう</t>
    </rPh>
    <rPh sb="48" eb="50">
      <t>てんぷ</t>
    </rPh>
    <rPh sb="51" eb="53">
      <t>しょうりゃく</t>
    </rPh>
    <rPh sb="68" eb="70">
      <t>けいえい</t>
    </rPh>
    <rPh sb="70" eb="72">
      <t>けいかく</t>
    </rPh>
    <rPh sb="73" eb="75">
      <t>ばあい</t>
    </rPh>
    <rPh sb="76" eb="78">
      <t>べっし</t>
    </rPh>
    <rPh sb="80" eb="82">
      <t>てんぷ</t>
    </rPh>
    <rPh sb="91" eb="92">
      <t>じゅん</t>
    </rPh>
    <rPh sb="94" eb="96">
      <t>けいかく</t>
    </rPh>
    <rPh sb="97" eb="99">
      <t>ばあい</t>
    </rPh>
    <rPh sb="100" eb="102">
      <t>べっし</t>
    </rPh>
    <rPh sb="105" eb="107">
      <t>てんぷ</t>
    </rPh>
    <phoneticPr fontId="61" type="Hiragana"/>
  </si>
  <si>
    <r>
      <t>事業計画書</t>
    </r>
    <r>
      <rPr>
        <sz val="11"/>
        <color indexed="8"/>
        <rFont val="ＭＳ Ｐゴシック"/>
        <family val="3"/>
        <charset val="128"/>
      </rPr>
      <t xml:space="preserve">
　</t>
    </r>
    <r>
      <rPr>
        <sz val="11"/>
        <color theme="1"/>
        <rFont val="ＭＳ Ｐゴシック"/>
        <family val="3"/>
        <charset val="128"/>
      </rPr>
      <t>※補助申請額が150万未満の場合は、省略できます</t>
    </r>
    <rPh sb="0" eb="5">
      <t>じぎょ</t>
    </rPh>
    <rPh sb="8" eb="13">
      <t>ほじょし</t>
    </rPh>
    <rPh sb="17" eb="20">
      <t>まんみ</t>
    </rPh>
    <rPh sb="21" eb="23">
      <t>ばあい</t>
    </rPh>
    <rPh sb="25" eb="27">
      <t>しょうりゃく</t>
    </rPh>
    <phoneticPr fontId="61" type="Hiragana"/>
  </si>
  <si>
    <t>③粗利益（①-②）</t>
    <rPh sb="1" eb="4">
      <t>あらりえき</t>
    </rPh>
    <phoneticPr fontId="61" type="Hiragana"/>
  </si>
  <si>
    <t>※　申請には、1年後に給与支給総額が基準年度比で１％以上、付加価値額及び労働生産性のいずれかが1.5％
　　以上増加する見込みの計画を策定する必要があります。
　　ただし、申請額150万円未満の場合は、給与支給総額の計画策定は省略することができます。</t>
    <rPh sb="2" eb="4">
      <t>しんせい</t>
    </rPh>
    <rPh sb="8" eb="10">
      <t>ねんご</t>
    </rPh>
    <rPh sb="11" eb="13">
      <t>きゅうよ</t>
    </rPh>
    <rPh sb="13" eb="15">
      <t>しきゅう</t>
    </rPh>
    <rPh sb="15" eb="17">
      <t>そうがく</t>
    </rPh>
    <rPh sb="18" eb="24">
      <t>きじゅんね</t>
    </rPh>
    <rPh sb="26" eb="28">
      <t>いじょう</t>
    </rPh>
    <rPh sb="29" eb="34">
      <t>ふかかちがく</t>
    </rPh>
    <rPh sb="34" eb="35">
      <t>およ</t>
    </rPh>
    <rPh sb="36" eb="38">
      <t>ろうどう</t>
    </rPh>
    <rPh sb="38" eb="41">
      <t>せいさんせい</t>
    </rPh>
    <rPh sb="54" eb="56">
      <t>いじょう</t>
    </rPh>
    <rPh sb="56" eb="58">
      <t>ぞうか</t>
    </rPh>
    <rPh sb="60" eb="62">
      <t>みこ</t>
    </rPh>
    <rPh sb="64" eb="66">
      <t>けいかく</t>
    </rPh>
    <rPh sb="67" eb="69">
      <t>さくてい</t>
    </rPh>
    <rPh sb="71" eb="73">
      <t>ひつよう</t>
    </rPh>
    <rPh sb="86" eb="89">
      <t>しんせいがく</t>
    </rPh>
    <rPh sb="92" eb="93">
      <t>まん</t>
    </rPh>
    <rPh sb="93" eb="94">
      <t>えん</t>
    </rPh>
    <rPh sb="94" eb="96">
      <t>みまん</t>
    </rPh>
    <rPh sb="97" eb="99">
      <t>ばあい</t>
    </rPh>
    <rPh sb="101" eb="103">
      <t>きゅうよ</t>
    </rPh>
    <rPh sb="103" eb="105">
      <t>しきゅう</t>
    </rPh>
    <rPh sb="105" eb="107">
      <t>そうがく</t>
    </rPh>
    <rPh sb="108" eb="110">
      <t>けいかく</t>
    </rPh>
    <rPh sb="110" eb="112">
      <t>さくてい</t>
    </rPh>
    <rPh sb="113" eb="115">
      <t>しょうりゃく</t>
    </rPh>
    <phoneticPr fontId="104" type="Hiragana"/>
  </si>
  <si>
    <t>③粗利益（①-②）</t>
    <rPh sb="1" eb="4">
      <t>ほぼりえき</t>
    </rPh>
    <phoneticPr fontId="61" type="Hiragana"/>
  </si>
  <si>
    <t>別紙３　計画要件計算表
　※令和５年10月以降に迎える最初の決算期を基準年度としてください。基準年度の決算書（個人事業主の場合は、確定申告書）が未策定の場合は見込みの数値を記載し、決算書策定後速やかに提出してください。</t>
    <rPh sb="0" eb="2">
      <t>べっし</t>
    </rPh>
    <rPh sb="4" eb="8">
      <t>けいかく</t>
    </rPh>
    <rPh sb="8" eb="11">
      <t>けいさ</t>
    </rPh>
    <rPh sb="14" eb="16">
      <t>れいわ</t>
    </rPh>
    <rPh sb="17" eb="18">
      <t>ねん</t>
    </rPh>
    <rPh sb="20" eb="21">
      <t>がつ</t>
    </rPh>
    <rPh sb="21" eb="23">
      <t>いこう</t>
    </rPh>
    <rPh sb="24" eb="25">
      <t>むか</t>
    </rPh>
    <rPh sb="27" eb="29">
      <t>さいしょ</t>
    </rPh>
    <rPh sb="30" eb="33">
      <t>けっさんき</t>
    </rPh>
    <rPh sb="37" eb="38">
      <t>ど</t>
    </rPh>
    <rPh sb="46" eb="50">
      <t>きじゅんねんど</t>
    </rPh>
    <rPh sb="51" eb="54">
      <t>けっさんしょ</t>
    </rPh>
    <rPh sb="55" eb="60">
      <t>こじんじぎょうぬし</t>
    </rPh>
    <rPh sb="61" eb="63">
      <t>ばあい</t>
    </rPh>
    <rPh sb="65" eb="70">
      <t>かくていし</t>
    </rPh>
    <rPh sb="72" eb="75">
      <t>みさく</t>
    </rPh>
    <rPh sb="76" eb="78">
      <t>ばあい</t>
    </rPh>
    <rPh sb="79" eb="81">
      <t>みこ</t>
    </rPh>
    <phoneticPr fontId="61" type="Hiragana"/>
  </si>
  <si>
    <t>継続的にデジタル化に取り組むための中期的な実行計画
　※任意書式。公募要領別添２「補助対象事業の要件について」の項目を記載した書類を添付してください。未策定の場合は、［簡易様式］デジタル化計画書に必要項目を入力し、提出してください。</t>
    <rPh sb="28" eb="32">
      <t>にんいし</t>
    </rPh>
    <rPh sb="33" eb="37">
      <t>こうぼ</t>
    </rPh>
    <rPh sb="37" eb="39">
      <t>べってん</t>
    </rPh>
    <rPh sb="41" eb="48">
      <t>ほじょたいし</t>
    </rPh>
    <rPh sb="48" eb="50">
      <t>ようけん</t>
    </rPh>
    <rPh sb="56" eb="58">
      <t>こうもく</t>
    </rPh>
    <rPh sb="59" eb="61">
      <t>きさい</t>
    </rPh>
    <rPh sb="63" eb="65">
      <t>しょるい</t>
    </rPh>
    <rPh sb="66" eb="68">
      <t>てんぷ</t>
    </rPh>
    <rPh sb="75" eb="78">
      <t>みさくてい</t>
    </rPh>
    <rPh sb="79" eb="81">
      <t>ばあい</t>
    </rPh>
    <rPh sb="84" eb="88">
      <t>かんいようしき</t>
    </rPh>
    <rPh sb="93" eb="94">
      <t>か</t>
    </rPh>
    <rPh sb="94" eb="97">
      <t>けいかくしょ</t>
    </rPh>
    <rPh sb="98" eb="102">
      <t>ひつようこうもく</t>
    </rPh>
    <rPh sb="103" eb="105">
      <t>にゅうりょく</t>
    </rPh>
    <rPh sb="107" eb="115">
      <t>ていしゅつしてく</t>
    </rPh>
    <phoneticPr fontId="61" type="Hiragana"/>
  </si>
  <si>
    <t>・</t>
    <phoneticPr fontId="61" type="Hiragana"/>
  </si>
  <si>
    <t>※７　同事業の上乗せ補助を申請する場合、添付が必要です。</t>
    <rPh sb="3" eb="4">
      <t>どう</t>
    </rPh>
    <rPh sb="4" eb="6">
      <t>じぎょう</t>
    </rPh>
    <rPh sb="7" eb="9">
      <t>うわの</t>
    </rPh>
    <rPh sb="10" eb="12">
      <t>ほじょ</t>
    </rPh>
    <rPh sb="13" eb="15">
      <t>しんせい</t>
    </rPh>
    <rPh sb="17" eb="19">
      <t>ばあい</t>
    </rPh>
    <rPh sb="20" eb="22">
      <t>てんぷ</t>
    </rPh>
    <rPh sb="23" eb="25">
      <t>ひつよう</t>
    </rPh>
    <phoneticPr fontId="6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</si>
</sst>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_ * #,##0_ ;_ * \-#,##0_ ;_ * &quot;-&quot;??_ ;_ @_ "/>
    <numFmt numFmtId="177" formatCode="_-&quot;¥&quot;* #,##0_-\ ;\-&quot;¥&quot;* #,##0_-\ ;_-&quot;¥&quot;* &quot;-&quot;??_-\ ;_-@_-"/>
    <numFmt numFmtId="178" formatCode="0.0%"/>
    <numFmt numFmtId="179" formatCode="#,##0_ "/>
    <numFmt numFmtId="180" formatCode="#,##0.0_ "/>
    <numFmt numFmtId="181" formatCode="0_ "/>
    <numFmt numFmtId="182" formatCode="[$-411]ggge&quot;年&quot;m&quot;月&quot;d&quot;日&quot;;@"/>
    <numFmt numFmtId="183" formatCode="##&quot;ヶ月&quot;"/>
    <numFmt numFmtId="184" formatCode="#"/>
  </numFmts>
  <fonts count="131">
    <font>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u/>
      <sz val="11"/>
      <color indexed="12"/>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2"/>
      <name val="ＭＳ Ｐゴシック"/>
      <family val="3"/>
      <charset val="128"/>
    </font>
    <font>
      <b/>
      <u/>
      <sz val="14"/>
      <name val="ＭＳ Ｐゴシック"/>
      <family val="3"/>
      <charset val="128"/>
    </font>
    <font>
      <u/>
      <sz val="11"/>
      <name val="ＭＳ Ｐゴシック"/>
      <family val="3"/>
      <charset val="128"/>
    </font>
    <font>
      <sz val="11"/>
      <name val="ＭＳ 明朝"/>
      <family val="1"/>
      <charset val="128"/>
    </font>
    <font>
      <sz val="11"/>
      <name val="ＭＳ Ｐ明朝"/>
      <family val="1"/>
      <charset val="128"/>
    </font>
    <font>
      <sz val="8"/>
      <name val="ＭＳ 明朝"/>
      <family val="1"/>
      <charset val="128"/>
    </font>
    <font>
      <sz val="11"/>
      <color indexed="10"/>
      <name val="ＭＳ 明朝"/>
      <family val="1"/>
      <charset val="128"/>
    </font>
    <font>
      <sz val="9"/>
      <name val="ＭＳ 明朝"/>
      <family val="1"/>
      <charset val="128"/>
    </font>
    <font>
      <b/>
      <sz val="12"/>
      <name val="ＭＳ Ｐ明朝"/>
      <family val="1"/>
      <charset val="128"/>
    </font>
    <font>
      <b/>
      <sz val="14"/>
      <name val="ＭＳ Ｐ明朝"/>
      <family val="1"/>
      <charset val="128"/>
    </font>
    <font>
      <b/>
      <sz val="11"/>
      <name val="ＭＳ Ｐ明朝"/>
      <family val="1"/>
      <charset val="128"/>
    </font>
    <font>
      <sz val="9"/>
      <name val="ＭＳ Ｐ明朝"/>
      <family val="1"/>
      <charset val="128"/>
    </font>
    <font>
      <sz val="10"/>
      <name val="ＭＳ Ｐ明朝"/>
      <family val="1"/>
      <charset val="128"/>
    </font>
    <font>
      <u/>
      <sz val="9"/>
      <name val="ＭＳ Ｐゴシック"/>
      <family val="3"/>
      <charset val="128"/>
    </font>
    <font>
      <u/>
      <sz val="10"/>
      <name val="ＭＳ Ｐゴシック"/>
      <family val="3"/>
      <charset val="128"/>
    </font>
    <font>
      <sz val="11"/>
      <color indexed="22"/>
      <name val="ＭＳ Ｐ明朝"/>
      <family val="1"/>
      <charset val="128"/>
    </font>
    <font>
      <sz val="10"/>
      <name val="ＭＳ 明朝"/>
      <family val="1"/>
      <charset val="128"/>
    </font>
    <font>
      <sz val="14"/>
      <name val="ＭＳ 明朝"/>
      <family val="1"/>
      <charset val="128"/>
    </font>
    <font>
      <b/>
      <sz val="11"/>
      <name val="ＭＳ 明朝"/>
      <family val="1"/>
      <charset val="128"/>
    </font>
    <font>
      <b/>
      <sz val="12"/>
      <name val="ＭＳ 明朝"/>
      <family val="1"/>
      <charset val="128"/>
    </font>
    <font>
      <i/>
      <sz val="10"/>
      <color indexed="63"/>
      <name val="ＭＳ 明朝"/>
      <family val="1"/>
      <charset val="128"/>
    </font>
    <font>
      <sz val="12"/>
      <name val="ＭＳ 明朝"/>
      <family val="1"/>
      <charset val="128"/>
    </font>
    <font>
      <sz val="12"/>
      <color indexed="8"/>
      <name val="ＭＳ 明朝"/>
      <family val="1"/>
      <charset val="128"/>
    </font>
    <font>
      <b/>
      <sz val="12"/>
      <color indexed="8"/>
      <name val="ＭＳ 明朝"/>
      <family val="1"/>
      <charset val="128"/>
    </font>
    <font>
      <sz val="14"/>
      <color indexed="8"/>
      <name val="ＭＳ 明朝"/>
      <family val="1"/>
      <charset val="128"/>
    </font>
    <font>
      <sz val="11"/>
      <color indexed="8"/>
      <name val="ＭＳ 明朝"/>
      <family val="1"/>
      <charset val="128"/>
    </font>
    <font>
      <sz val="10"/>
      <color indexed="8"/>
      <name val="ＭＳ 明朝"/>
      <family val="1"/>
      <charset val="128"/>
    </font>
    <font>
      <b/>
      <sz val="11"/>
      <color indexed="8"/>
      <name val="ＭＳ 明朝"/>
      <family val="1"/>
      <charset val="128"/>
    </font>
    <font>
      <sz val="10"/>
      <color indexed="10"/>
      <name val="ＭＳ 明朝"/>
      <family val="1"/>
      <charset val="128"/>
    </font>
    <font>
      <u/>
      <sz val="11"/>
      <color indexed="8"/>
      <name val="ＭＳ 明朝"/>
      <family val="1"/>
      <charset val="128"/>
    </font>
    <font>
      <sz val="10.5"/>
      <color indexed="8"/>
      <name val="ＭＳ 明朝"/>
      <family val="1"/>
      <charset val="128"/>
    </font>
    <font>
      <sz val="11"/>
      <name val="Meiryo UI"/>
      <family val="3"/>
      <charset val="128"/>
    </font>
    <font>
      <b/>
      <sz val="12"/>
      <color indexed="10"/>
      <name val="Meiryo UI"/>
      <family val="3"/>
      <charset val="128"/>
    </font>
    <font>
      <sz val="8"/>
      <name val="Meiryo UI"/>
      <family val="3"/>
      <charset val="128"/>
    </font>
    <font>
      <b/>
      <sz val="20"/>
      <name val="Meiryo UI"/>
      <family val="3"/>
      <charset val="128"/>
    </font>
    <font>
      <b/>
      <sz val="11"/>
      <name val="Meiryo UI"/>
      <family val="3"/>
      <charset val="128"/>
    </font>
    <font>
      <sz val="9"/>
      <name val="Meiryo UI"/>
      <family val="3"/>
      <charset val="128"/>
    </font>
    <font>
      <sz val="8"/>
      <color indexed="8"/>
      <name val="ＭＳ 明朝"/>
      <family val="1"/>
      <charset val="128"/>
    </font>
    <font>
      <sz val="10.5"/>
      <color indexed="8"/>
      <name val="Century"/>
      <family val="1"/>
    </font>
    <font>
      <sz val="10.5"/>
      <name val="Century"/>
      <family val="1"/>
    </font>
    <font>
      <sz val="10"/>
      <name val="ＭＳ ゴシック"/>
      <family val="3"/>
      <charset val="128"/>
    </font>
    <font>
      <sz val="6"/>
      <name val="游ゴシック"/>
      <family val="3"/>
      <charset val="128"/>
    </font>
    <font>
      <sz val="6"/>
      <name val="ＭＳ Ｐゴシック"/>
      <family val="3"/>
      <charset val="128"/>
    </font>
    <font>
      <sz val="11"/>
      <name val="ＭＳ Ｐゴシック"/>
      <family val="3"/>
      <charset val="128"/>
    </font>
    <font>
      <sz val="6"/>
      <name val="游ゴシック"/>
      <family val="3"/>
      <charset val="128"/>
    </font>
    <font>
      <sz val="11"/>
      <name val="ＭＳ Ｐゴシック"/>
      <family val="3"/>
      <charset val="128"/>
    </font>
    <font>
      <sz val="18"/>
      <name val="Arial"/>
      <family val="2"/>
    </font>
    <font>
      <sz val="11"/>
      <name val="Arial"/>
      <family val="2"/>
    </font>
    <font>
      <b/>
      <sz val="8"/>
      <name val="ＭＳ Ｐゴシック"/>
      <family val="3"/>
      <charset val="128"/>
    </font>
    <font>
      <sz val="10"/>
      <color indexed="8"/>
      <name val="Meiryo UI"/>
      <family val="3"/>
      <charset val="128"/>
    </font>
    <font>
      <b/>
      <sz val="14"/>
      <color indexed="8"/>
      <name val="ＭＳ 明朝"/>
      <family val="1"/>
      <charset val="128"/>
    </font>
    <font>
      <b/>
      <sz val="16"/>
      <color indexed="8"/>
      <name val="ＭＳ 明朝"/>
      <family val="1"/>
      <charset val="128"/>
    </font>
    <font>
      <b/>
      <sz val="14"/>
      <name val="ＭＳ 明朝"/>
      <family val="1"/>
      <charset val="128"/>
    </font>
    <font>
      <u/>
      <sz val="14"/>
      <name val="ＭＳ 明朝"/>
      <family val="1"/>
      <charset val="128"/>
    </font>
    <font>
      <sz val="8"/>
      <color indexed="8"/>
      <name val="游ゴシック"/>
      <family val="3"/>
      <charset val="128"/>
    </font>
    <font>
      <sz val="6"/>
      <name val="游ゴシック"/>
      <family val="3"/>
      <charset val="128"/>
    </font>
    <font>
      <sz val="11"/>
      <name val="ＭＳ Ｐゴシック"/>
      <family val="3"/>
      <charset val="128"/>
    </font>
    <font>
      <sz val="16"/>
      <name val="ＭＳ Ｐゴシック"/>
      <family val="3"/>
      <charset val="128"/>
    </font>
    <font>
      <sz val="16"/>
      <name val="ＭＳ Ｐゴシック"/>
      <family val="3"/>
      <charset val="128"/>
    </font>
    <font>
      <b/>
      <sz val="16"/>
      <color indexed="8"/>
      <name val="ＭＳ Ｐゴシック"/>
      <family val="3"/>
      <charset val="128"/>
    </font>
    <font>
      <b/>
      <sz val="12"/>
      <color indexed="8"/>
      <name val="ＭＳ Ｐゴシック"/>
      <family val="3"/>
      <charset val="128"/>
    </font>
    <font>
      <sz val="10"/>
      <name val="ＭＳ Ｐゴシック"/>
      <family val="3"/>
      <charset val="128"/>
    </font>
    <font>
      <sz val="9"/>
      <color indexed="8"/>
      <name val="ＭＳ Ｐゴシック"/>
      <family val="3"/>
      <charset val="128"/>
    </font>
    <font>
      <sz val="9"/>
      <name val="ＭＳ Ｐゴシック"/>
      <family val="3"/>
      <charset val="128"/>
    </font>
    <font>
      <sz val="10"/>
      <color indexed="8"/>
      <name val="ＭＳ Ｐゴシック"/>
      <family val="3"/>
      <charset val="128"/>
    </font>
    <font>
      <sz val="8"/>
      <color indexed="8"/>
      <name val="ＭＳ Ｐゴシック"/>
      <family val="3"/>
      <charset val="128"/>
    </font>
    <font>
      <sz val="11"/>
      <color indexed="81"/>
      <name val="MS P ゴシック"/>
      <family val="3"/>
      <charset val="128"/>
    </font>
    <font>
      <sz val="12"/>
      <color theme="1"/>
      <name val="游ゴシック"/>
      <family val="3"/>
      <charset val="128"/>
      <scheme val="minor"/>
    </font>
    <font>
      <sz val="11"/>
      <color rgb="FF000000"/>
      <name val="游ゴシック"/>
      <family val="3"/>
      <charset val="128"/>
    </font>
    <font>
      <sz val="11"/>
      <color rgb="FF808080"/>
      <name val="游ゴシック"/>
      <family val="3"/>
      <charset val="128"/>
    </font>
    <font>
      <sz val="14"/>
      <color theme="1"/>
      <name val="游ゴシック"/>
      <family val="3"/>
      <charset val="128"/>
      <scheme val="minor"/>
    </font>
    <font>
      <sz val="12"/>
      <name val="游ゴシック"/>
      <family val="3"/>
      <charset val="128"/>
      <scheme val="minor"/>
    </font>
    <font>
      <sz val="10"/>
      <name val="游ゴシック"/>
      <family val="3"/>
      <charset val="128"/>
      <scheme val="minor"/>
    </font>
    <font>
      <sz val="10"/>
      <color theme="1"/>
      <name val="游ゴシック"/>
      <family val="3"/>
      <charset val="128"/>
      <scheme val="minor"/>
    </font>
    <font>
      <sz val="11"/>
      <name val="游ゴシック"/>
      <family val="3"/>
      <charset val="128"/>
      <scheme val="minor"/>
    </font>
    <font>
      <sz val="11"/>
      <color theme="1"/>
      <name val="游ゴシック"/>
      <family val="3"/>
      <charset val="128"/>
      <scheme val="minor"/>
    </font>
    <font>
      <sz val="9"/>
      <name val="游ゴシック"/>
      <family val="3"/>
      <charset val="128"/>
      <scheme val="minor"/>
    </font>
    <font>
      <sz val="9"/>
      <color rgb="FF000000"/>
      <name val="游ゴシック"/>
      <family val="3"/>
      <charset val="128"/>
    </font>
    <font>
      <b/>
      <sz val="20"/>
      <color theme="1"/>
      <name val="Meiryo UI"/>
      <family val="3"/>
      <charset val="128"/>
    </font>
    <font>
      <b/>
      <sz val="11"/>
      <color rgb="FFFF0000"/>
      <name val="ＭＳ ゴシック"/>
      <family val="3"/>
      <charset val="128"/>
    </font>
    <font>
      <sz val="14"/>
      <color theme="1"/>
      <name val="ＭＳ 明朝"/>
      <family val="1"/>
      <charset val="128"/>
    </font>
    <font>
      <b/>
      <sz val="9"/>
      <name val="ＭＳ ゴシック"/>
      <family val="3"/>
      <charset val="128"/>
    </font>
    <font>
      <sz val="11"/>
      <name val="ＭＳ Ｐゴシック"/>
      <family val="3"/>
    </font>
    <font>
      <sz val="9"/>
      <color theme="1"/>
      <name val="ＭＳ Ｐ明朝"/>
      <family val="1"/>
      <charset val="128"/>
    </font>
    <font>
      <sz val="6"/>
      <name val="游ゴシック"/>
      <family val="3"/>
    </font>
    <font>
      <sz val="10"/>
      <color theme="1"/>
      <name val="ＭＳ Ｐ明朝"/>
      <family val="1"/>
      <charset val="128"/>
    </font>
    <font>
      <b/>
      <sz val="10"/>
      <color rgb="FFFF0000"/>
      <name val="ＭＳ Ｐ明朝"/>
      <family val="1"/>
      <charset val="128"/>
    </font>
    <font>
      <sz val="10"/>
      <color rgb="FFFF0000"/>
      <name val="ＭＳ Ｐ明朝"/>
      <family val="1"/>
      <charset val="128"/>
    </font>
    <font>
      <sz val="9"/>
      <name val="ＭＳ ゴシック"/>
      <family val="3"/>
      <charset val="128"/>
    </font>
    <font>
      <sz val="9"/>
      <color theme="1"/>
      <name val="ＭＳ 明朝"/>
      <family val="1"/>
      <charset val="128"/>
    </font>
    <font>
      <b/>
      <sz val="9"/>
      <color rgb="FFFF0000"/>
      <name val="ＭＳ 明朝"/>
      <family val="1"/>
      <charset val="128"/>
    </font>
    <font>
      <sz val="9"/>
      <color theme="1"/>
      <name val="ＭＳ Ｐゴシック"/>
      <family val="3"/>
      <charset val="128"/>
    </font>
    <font>
      <sz val="8"/>
      <name val="ＭＳ Ｐ明朝"/>
      <family val="1"/>
      <charset val="128"/>
    </font>
    <font>
      <sz val="11"/>
      <color theme="1"/>
      <name val="游ゴシック"/>
      <family val="3"/>
      <scheme val="minor"/>
    </font>
    <font>
      <sz val="14"/>
      <name val="ＭＳ Ｐゴシック"/>
      <family val="3"/>
    </font>
    <font>
      <sz val="11"/>
      <color indexed="8"/>
      <name val="ＭＳ Ｐゴシック"/>
      <family val="3"/>
    </font>
    <font>
      <b/>
      <u/>
      <sz val="12"/>
      <color indexed="10"/>
      <name val="ＭＳ ゴシック"/>
      <family val="3"/>
    </font>
    <font>
      <u/>
      <sz val="11"/>
      <color indexed="10"/>
      <name val="游ゴシック"/>
      <family val="3"/>
    </font>
    <font>
      <sz val="6"/>
      <name val="ＭＳ Ｐゴシック"/>
      <family val="2"/>
      <charset val="128"/>
    </font>
    <font>
      <sz val="10"/>
      <name val="ＭＳ Ｐゴシック"/>
      <family val="3"/>
    </font>
    <font>
      <sz val="9"/>
      <name val="ＭＳ Ｐゴシック"/>
      <family val="3"/>
    </font>
    <font>
      <b/>
      <sz val="11"/>
      <color rgb="FFFF0000"/>
      <name val="ＭＳ Ｐゴシック"/>
      <family val="3"/>
      <charset val="128"/>
    </font>
    <font>
      <b/>
      <sz val="10"/>
      <name val="ＭＳ Ｐゴシック"/>
      <family val="3"/>
      <charset val="128"/>
    </font>
    <font>
      <sz val="9"/>
      <color indexed="81"/>
      <name val="MS P ゴシック"/>
      <family val="3"/>
      <charset val="128"/>
    </font>
    <font>
      <sz val="11"/>
      <color theme="1"/>
      <name val="ＭＳ Ｐゴシック"/>
      <family val="3"/>
      <charset val="128"/>
    </font>
    <font>
      <b/>
      <sz val="11"/>
      <color theme="1"/>
      <name val="ＭＳ Ｐゴシック"/>
      <family val="3"/>
      <charset val="128"/>
    </font>
    <font>
      <sz val="11"/>
      <color theme="1"/>
      <name val="ＭＳ Ｐ明朝"/>
      <family val="1"/>
      <charset val="128"/>
    </font>
    <font>
      <sz val="9.5"/>
      <color indexed="8"/>
      <name val="ＭＳ 明朝"/>
      <family val="1"/>
      <charset val="128"/>
    </font>
    <font>
      <b/>
      <sz val="14"/>
      <color theme="1"/>
      <name val="ＭＳ 明朝"/>
      <family val="1"/>
      <charset val="128"/>
    </font>
    <font>
      <sz val="12"/>
      <color theme="1"/>
      <name val="ＭＳ 明朝"/>
      <family val="1"/>
      <charset val="128"/>
    </font>
    <font>
      <sz val="11"/>
      <color theme="1"/>
      <name val="ＭＳ 明朝"/>
      <family val="1"/>
      <charset val="128"/>
    </font>
  </fonts>
  <fills count="3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23"/>
        <bgColor indexed="64"/>
      </patternFill>
    </fill>
    <fill>
      <patternFill patternType="solid">
        <fgColor indexed="13"/>
        <bgColor indexed="64"/>
      </patternFill>
    </fill>
    <fill>
      <patternFill patternType="solid">
        <fgColor indexed="9"/>
        <bgColor indexed="64"/>
      </patternFill>
    </fill>
    <fill>
      <patternFill patternType="solid">
        <fgColor rgb="FFFFCC99"/>
        <bgColor indexed="64"/>
      </patternFill>
    </fill>
    <fill>
      <patternFill patternType="solid">
        <fgColor rgb="FFFFFF00"/>
        <bgColor indexed="64"/>
      </patternFill>
    </fill>
    <fill>
      <patternFill patternType="solid">
        <fgColor theme="0"/>
        <bgColor indexed="64"/>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dotted">
        <color rgb="FF000000"/>
      </left>
      <right style="dotted">
        <color rgb="FF000000"/>
      </right>
      <top style="dotted">
        <color rgb="FF000000"/>
      </top>
      <bottom style="dotted">
        <color rgb="FF000000"/>
      </bottom>
      <diagonal/>
    </border>
    <border>
      <left style="medium">
        <color rgb="FF000000"/>
      </left>
      <right style="dotted">
        <color rgb="FF808080"/>
      </right>
      <top style="dotted">
        <color rgb="FF808080"/>
      </top>
      <bottom style="dotted">
        <color rgb="FF808080"/>
      </bottom>
      <diagonal/>
    </border>
    <border>
      <left style="dotted">
        <color rgb="FF808080"/>
      </left>
      <right style="dotted">
        <color rgb="FF808080"/>
      </right>
      <top style="dotted">
        <color rgb="FF808080"/>
      </top>
      <bottom style="dotted">
        <color rgb="FF808080"/>
      </bottom>
      <diagonal/>
    </border>
    <border>
      <left style="dotted">
        <color rgb="FF808080"/>
      </left>
      <right style="medium">
        <color rgb="FF000000"/>
      </right>
      <top style="dotted">
        <color rgb="FF808080"/>
      </top>
      <bottom style="dotted">
        <color rgb="FF808080"/>
      </bottom>
      <diagonal/>
    </border>
    <border>
      <left style="dotted">
        <color rgb="FF808080"/>
      </left>
      <right style="thin">
        <color rgb="FF000000"/>
      </right>
      <top style="dotted">
        <color rgb="FF808080"/>
      </top>
      <bottom style="dotted">
        <color rgb="FF808080"/>
      </bottom>
      <diagonal/>
    </border>
    <border>
      <left style="thin">
        <color rgb="FF000000"/>
      </left>
      <right style="dotted">
        <color rgb="FF808080"/>
      </right>
      <top style="dotted">
        <color rgb="FF808080"/>
      </top>
      <bottom style="dotted">
        <color rgb="FF808080"/>
      </bottom>
      <diagonal/>
    </border>
    <border>
      <left/>
      <right style="dotted">
        <color rgb="FF808080"/>
      </right>
      <top style="dotted">
        <color rgb="FF808080"/>
      </top>
      <bottom style="dotted">
        <color rgb="FF808080"/>
      </bottom>
      <diagonal/>
    </border>
    <border>
      <left style="dotted">
        <color rgb="FF808080"/>
      </left>
      <right style="medium">
        <color indexed="64"/>
      </right>
      <top style="dotted">
        <color rgb="FF808080"/>
      </top>
      <bottom style="dotted">
        <color rgb="FF808080"/>
      </bottom>
      <diagonal/>
    </border>
    <border>
      <left style="dotted">
        <color rgb="FF000000"/>
      </left>
      <right style="dotted">
        <color rgb="FF000000"/>
      </right>
      <top style="dotted">
        <color rgb="FF000000"/>
      </top>
      <bottom style="medium">
        <color rgb="FF000000"/>
      </bottom>
      <diagonal/>
    </border>
    <border>
      <left style="medium">
        <color rgb="FF000000"/>
      </left>
      <right style="dotted">
        <color rgb="FF808080"/>
      </right>
      <top style="dotted">
        <color rgb="FF808080"/>
      </top>
      <bottom/>
      <diagonal/>
    </border>
    <border>
      <left style="dotted">
        <color rgb="FF808080"/>
      </left>
      <right style="dotted">
        <color rgb="FF808080"/>
      </right>
      <top style="dotted">
        <color rgb="FF808080"/>
      </top>
      <bottom/>
      <diagonal/>
    </border>
    <border>
      <left style="dotted">
        <color rgb="FF808080"/>
      </left>
      <right style="medium">
        <color rgb="FF000000"/>
      </right>
      <top style="dotted">
        <color rgb="FF808080"/>
      </top>
      <bottom/>
      <diagonal/>
    </border>
    <border>
      <left style="medium">
        <color rgb="FF000000"/>
      </left>
      <right style="dotted">
        <color rgb="FF808080"/>
      </right>
      <top style="dotted">
        <color rgb="FF808080"/>
      </top>
      <bottom style="medium">
        <color indexed="64"/>
      </bottom>
      <diagonal/>
    </border>
    <border>
      <left style="dotted">
        <color rgb="FF808080"/>
      </left>
      <right style="dotted">
        <color rgb="FF808080"/>
      </right>
      <top style="dotted">
        <color rgb="FF808080"/>
      </top>
      <bottom style="medium">
        <color indexed="64"/>
      </bottom>
      <diagonal/>
    </border>
    <border>
      <left style="dotted">
        <color rgb="FF808080"/>
      </left>
      <right style="thin">
        <color rgb="FF000000"/>
      </right>
      <top style="dotted">
        <color rgb="FF808080"/>
      </top>
      <bottom style="medium">
        <color indexed="64"/>
      </bottom>
      <diagonal/>
    </border>
    <border>
      <left style="thin">
        <color rgb="FF000000"/>
      </left>
      <right style="dotted">
        <color rgb="FF808080"/>
      </right>
      <top style="dotted">
        <color rgb="FF808080"/>
      </top>
      <bottom style="medium">
        <color indexed="64"/>
      </bottom>
      <diagonal/>
    </border>
    <border>
      <left/>
      <right style="dotted">
        <color rgb="FF808080"/>
      </right>
      <top style="dotted">
        <color rgb="FF808080"/>
      </top>
      <bottom style="medium">
        <color indexed="64"/>
      </bottom>
      <diagonal/>
    </border>
    <border>
      <left style="dotted">
        <color rgb="FF808080"/>
      </left>
      <right style="medium">
        <color indexed="64"/>
      </right>
      <top style="dotted">
        <color rgb="FF808080"/>
      </top>
      <bottom style="medium">
        <color indexed="64"/>
      </bottom>
      <diagonal/>
    </border>
    <border>
      <left style="medium">
        <color rgb="FF000000"/>
      </left>
      <right style="dotted">
        <color rgb="FF808080"/>
      </right>
      <top style="dotted">
        <color rgb="FF808080"/>
      </top>
      <bottom style="medium">
        <color rgb="FF000000"/>
      </bottom>
      <diagonal/>
    </border>
    <border>
      <left style="dotted">
        <color rgb="FF808080"/>
      </left>
      <right style="dotted">
        <color rgb="FF808080"/>
      </right>
      <top style="dotted">
        <color rgb="FF808080"/>
      </top>
      <bottom style="medium">
        <color rgb="FF000000"/>
      </bottom>
      <diagonal/>
    </border>
    <border>
      <left style="dotted">
        <color rgb="FF808080"/>
      </left>
      <right style="medium">
        <color rgb="FF000000"/>
      </right>
      <top style="dotted">
        <color rgb="FF808080"/>
      </top>
      <bottom style="medium">
        <color rgb="FF000000"/>
      </bottom>
      <diagonal/>
    </border>
    <border>
      <left style="medium">
        <color rgb="FF000000"/>
      </left>
      <right style="dotted">
        <color rgb="FF000000"/>
      </right>
      <top/>
      <bottom style="dotted">
        <color rgb="FF000000"/>
      </bottom>
      <diagonal/>
    </border>
    <border>
      <left style="medium">
        <color indexed="64"/>
      </left>
      <right style="dotted">
        <color rgb="FF000000"/>
      </right>
      <top style="medium">
        <color indexed="64"/>
      </top>
      <bottom style="medium">
        <color indexed="64"/>
      </bottom>
      <diagonal/>
    </border>
    <border>
      <left style="dotted">
        <color rgb="FF000000"/>
      </left>
      <right style="dotted">
        <color rgb="FF000000"/>
      </right>
      <top style="medium">
        <color indexed="64"/>
      </top>
      <bottom style="medium">
        <color indexed="64"/>
      </bottom>
      <diagonal/>
    </border>
    <border>
      <left style="dotted">
        <color rgb="FF000000"/>
      </left>
      <right style="medium">
        <color indexed="64"/>
      </right>
      <top style="medium">
        <color indexed="64"/>
      </top>
      <bottom style="medium">
        <color indexed="64"/>
      </bottom>
      <diagonal/>
    </border>
    <border>
      <left style="medium">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medium">
        <color rgb="FF000000"/>
      </left>
      <right/>
      <top style="dotted">
        <color rgb="FF000000"/>
      </top>
      <bottom style="medium">
        <color rgb="FF000000"/>
      </bottom>
      <diagonal/>
    </border>
    <border>
      <left/>
      <right style="dotted">
        <color rgb="FF000000"/>
      </right>
      <top style="dotted">
        <color rgb="FF000000"/>
      </top>
      <bottom style="medium">
        <color rgb="FF000000"/>
      </bottom>
      <diagonal/>
    </border>
    <border>
      <left style="thin">
        <color rgb="FF000000"/>
      </left>
      <right/>
      <top style="medium">
        <color indexed="64"/>
      </top>
      <bottom style="dotted">
        <color rgb="FF808080"/>
      </bottom>
      <diagonal/>
    </border>
    <border>
      <left/>
      <right/>
      <top style="medium">
        <color indexed="64"/>
      </top>
      <bottom style="dotted">
        <color rgb="FF808080"/>
      </bottom>
      <diagonal/>
    </border>
    <border>
      <left/>
      <right style="thin">
        <color rgb="FF000000"/>
      </right>
      <top style="medium">
        <color indexed="64"/>
      </top>
      <bottom style="dotted">
        <color rgb="FF808080"/>
      </bottom>
      <diagonal/>
    </border>
    <border>
      <left/>
      <right style="medium">
        <color indexed="64"/>
      </right>
      <top style="medium">
        <color indexed="64"/>
      </top>
      <bottom style="dotted">
        <color rgb="FF808080"/>
      </bottom>
      <diagonal/>
    </border>
    <border>
      <left style="medium">
        <color rgb="FF000000"/>
      </left>
      <right/>
      <top style="medium">
        <color indexed="64"/>
      </top>
      <bottom style="dotted">
        <color rgb="FF808080"/>
      </bottom>
      <diagonal/>
    </border>
    <border>
      <left style="dotted">
        <color rgb="FF000000"/>
      </left>
      <right/>
      <top/>
      <bottom style="dotted">
        <color rgb="FF000000"/>
      </bottom>
      <diagonal/>
    </border>
    <border>
      <left/>
      <right/>
      <top/>
      <bottom style="dotted">
        <color rgb="FF000000"/>
      </bottom>
      <diagonal/>
    </border>
    <border>
      <left style="medium">
        <color rgb="FF000000"/>
      </left>
      <right/>
      <top style="medium">
        <color rgb="FF000000"/>
      </top>
      <bottom style="dotted">
        <color rgb="FF808080"/>
      </bottom>
      <diagonal/>
    </border>
    <border>
      <left/>
      <right/>
      <top style="medium">
        <color rgb="FF000000"/>
      </top>
      <bottom style="dotted">
        <color rgb="FF808080"/>
      </bottom>
      <diagonal/>
    </border>
    <border>
      <left/>
      <right style="medium">
        <color rgb="FF000000"/>
      </right>
      <top style="medium">
        <color rgb="FF000000"/>
      </top>
      <bottom style="dotted">
        <color rgb="FF80808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diagonalUp="1">
      <left style="thin">
        <color indexed="64"/>
      </left>
      <right/>
      <top style="hair">
        <color indexed="64"/>
      </top>
      <bottom style="medium">
        <color indexed="64"/>
      </bottom>
      <diagonal style="thin">
        <color indexed="64"/>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diagonal/>
    </border>
    <border>
      <left/>
      <right/>
      <top style="hair">
        <color indexed="64"/>
      </top>
      <bottom/>
      <diagonal/>
    </border>
    <border>
      <left/>
      <right style="hair">
        <color indexed="64"/>
      </right>
      <top/>
      <bottom/>
      <diagonal/>
    </border>
  </borders>
  <cellStyleXfs count="56">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9" fontId="95"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63" fillId="22" borderId="2" applyNumberFormat="0" applyFont="0" applyAlignment="0" applyProtection="0">
      <alignment vertical="center"/>
    </xf>
    <xf numFmtId="0" fontId="8" fillId="0" borderId="3" applyNumberFormat="0" applyFill="0" applyAlignment="0" applyProtection="0">
      <alignment vertical="center"/>
    </xf>
    <xf numFmtId="0" fontId="11" fillId="3" borderId="0" applyNumberFormat="0" applyBorder="0" applyAlignment="0" applyProtection="0">
      <alignment vertical="center"/>
    </xf>
    <xf numFmtId="0" fontId="16" fillId="23" borderId="4" applyNumberFormat="0" applyAlignment="0" applyProtection="0">
      <alignment vertical="center"/>
    </xf>
    <xf numFmtId="0" fontId="18" fillId="0" borderId="0" applyNumberFormat="0" applyFill="0" applyBorder="0" applyAlignment="0" applyProtection="0">
      <alignment vertical="center"/>
    </xf>
    <xf numFmtId="176" fontId="2" fillId="0" borderId="0" applyFont="0" applyFill="0" applyBorder="0" applyAlignment="0" applyProtection="0">
      <alignment vertical="center"/>
    </xf>
    <xf numFmtId="38" fontId="63"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9" fillId="0" borderId="8" applyNumberFormat="0" applyFill="0" applyAlignment="0" applyProtection="0">
      <alignment vertical="center"/>
    </xf>
    <xf numFmtId="0" fontId="10" fillId="23" borderId="9" applyNumberFormat="0" applyAlignment="0" applyProtection="0">
      <alignment vertical="center"/>
    </xf>
    <xf numFmtId="0" fontId="17" fillId="0" borderId="0" applyNumberFormat="0" applyFill="0" applyBorder="0" applyAlignment="0" applyProtection="0">
      <alignment vertical="center"/>
    </xf>
    <xf numFmtId="0" fontId="9" fillId="7" borderId="4" applyNumberFormat="0" applyAlignment="0" applyProtection="0">
      <alignment vertical="center"/>
    </xf>
    <xf numFmtId="0" fontId="63" fillId="0" borderId="0"/>
    <xf numFmtId="0" fontId="76" fillId="0" borderId="0"/>
    <xf numFmtId="0" fontId="12" fillId="4" borderId="0" applyNumberFormat="0" applyBorder="0" applyAlignment="0" applyProtection="0">
      <alignment vertical="center"/>
    </xf>
    <xf numFmtId="0" fontId="102" fillId="0" borderId="0"/>
    <xf numFmtId="176" fontId="2" fillId="0" borderId="0" applyFont="0" applyFill="0" applyBorder="0" applyAlignment="0" applyProtection="0">
      <alignment vertical="center"/>
    </xf>
    <xf numFmtId="9" fontId="63" fillId="0" borderId="0" applyFont="0" applyFill="0" applyBorder="0" applyAlignment="0" applyProtection="0"/>
    <xf numFmtId="177" fontId="2" fillId="0" borderId="0" applyFont="0" applyFill="0" applyBorder="0" applyAlignment="0" applyProtection="0">
      <alignment vertical="center"/>
    </xf>
    <xf numFmtId="0" fontId="102" fillId="0" borderId="0"/>
    <xf numFmtId="0" fontId="113" fillId="0" borderId="0">
      <alignment vertical="center"/>
    </xf>
    <xf numFmtId="176" fontId="115" fillId="0" borderId="0" applyFont="0" applyFill="0" applyBorder="0" applyAlignment="0" applyProtection="0">
      <alignment vertical="center"/>
    </xf>
    <xf numFmtId="9" fontId="113" fillId="0" borderId="0" applyFont="0" applyFill="0" applyBorder="0" applyAlignment="0" applyProtection="0">
      <alignment vertical="center"/>
    </xf>
  </cellStyleXfs>
  <cellXfs count="696">
    <xf numFmtId="0" fontId="0" fillId="0" borderId="0" xfId="0"/>
    <xf numFmtId="0" fontId="0" fillId="0" borderId="0" xfId="0" applyAlignment="1">
      <alignment vertical="center"/>
    </xf>
    <xf numFmtId="0" fontId="0" fillId="0" borderId="0" xfId="0" applyAlignment="1">
      <alignment horizontal="center" vertical="center"/>
    </xf>
    <xf numFmtId="0" fontId="20" fillId="0" borderId="0" xfId="0" applyFont="1" applyAlignment="1">
      <alignment vertical="center"/>
    </xf>
    <xf numFmtId="0" fontId="0" fillId="0" borderId="0" xfId="0" applyAlignment="1">
      <alignment horizontal="left" vertical="center" wrapText="1"/>
    </xf>
    <xf numFmtId="0" fontId="21" fillId="0" borderId="0" xfId="0" applyFont="1" applyAlignment="1">
      <alignment vertical="center"/>
    </xf>
    <xf numFmtId="0" fontId="22" fillId="0" borderId="0" xfId="0" applyFont="1" applyAlignment="1">
      <alignment vertical="center"/>
    </xf>
    <xf numFmtId="0" fontId="0" fillId="8" borderId="10" xfId="0" applyFill="1"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vertical="center"/>
    </xf>
    <xf numFmtId="0" fontId="0" fillId="24" borderId="10" xfId="0" applyFill="1" applyBorder="1" applyAlignment="1">
      <alignment horizontal="center" vertical="center"/>
    </xf>
    <xf numFmtId="0" fontId="0" fillId="0" borderId="10" xfId="0" applyBorder="1" applyAlignment="1">
      <alignment vertical="center" wrapText="1"/>
    </xf>
    <xf numFmtId="0" fontId="23" fillId="0" borderId="0" xfId="0" applyFont="1" applyAlignment="1">
      <alignment vertical="center"/>
    </xf>
    <xf numFmtId="0" fontId="23" fillId="0" borderId="0" xfId="0" applyFont="1" applyAlignment="1" applyProtection="1">
      <alignment vertical="center"/>
      <protection locked="0"/>
    </xf>
    <xf numFmtId="0" fontId="24" fillId="0" borderId="0" xfId="0" applyFont="1" applyAlignment="1">
      <alignment vertical="center"/>
    </xf>
    <xf numFmtId="0" fontId="25" fillId="0" borderId="0" xfId="0" applyFont="1" applyAlignment="1" applyProtection="1">
      <alignment vertical="center"/>
      <protection locked="0"/>
    </xf>
    <xf numFmtId="0" fontId="23" fillId="0" borderId="0" xfId="0" applyFont="1" applyAlignment="1">
      <alignment horizontal="center" vertical="center"/>
    </xf>
    <xf numFmtId="0" fontId="26" fillId="0" borderId="0" xfId="0" applyFont="1" applyAlignment="1">
      <alignment vertical="center"/>
    </xf>
    <xf numFmtId="0" fontId="23" fillId="0" borderId="0" xfId="0" applyFont="1" applyAlignment="1" applyProtection="1">
      <alignment horizontal="center" vertical="center"/>
      <protection locked="0"/>
    </xf>
    <xf numFmtId="3" fontId="23" fillId="0" borderId="0" xfId="0" applyNumberFormat="1" applyFont="1" applyAlignment="1">
      <alignment vertical="center"/>
    </xf>
    <xf numFmtId="0" fontId="27" fillId="0" borderId="0" xfId="0" applyFont="1" applyAlignment="1" applyProtection="1">
      <alignment vertical="center"/>
      <protection locked="0"/>
    </xf>
    <xf numFmtId="0" fontId="27" fillId="0" borderId="0" xfId="0" applyFont="1" applyAlignment="1" applyProtection="1">
      <alignment horizontal="left" vertical="center"/>
      <protection locked="0"/>
    </xf>
    <xf numFmtId="0" fontId="27" fillId="0" borderId="0" xfId="0" applyFont="1" applyAlignment="1" applyProtection="1">
      <alignment horizontal="left" vertical="center" wrapText="1"/>
      <protection locked="0"/>
    </xf>
    <xf numFmtId="0" fontId="28" fillId="0" borderId="0" xfId="0" applyFont="1" applyAlignment="1">
      <alignment vertical="center"/>
    </xf>
    <xf numFmtId="0" fontId="29" fillId="0" borderId="0" xfId="0" applyFont="1" applyAlignment="1">
      <alignment horizontal="center" vertical="center"/>
    </xf>
    <xf numFmtId="0" fontId="31" fillId="0" borderId="11" xfId="0" applyFont="1" applyBorder="1" applyAlignment="1" applyProtection="1">
      <alignment vertical="center" wrapText="1"/>
      <protection locked="0"/>
    </xf>
    <xf numFmtId="0" fontId="24" fillId="0" borderId="12" xfId="0" applyFont="1" applyBorder="1" applyAlignment="1" applyProtection="1">
      <alignment horizontal="left" vertical="center"/>
      <protection locked="0"/>
    </xf>
    <xf numFmtId="0" fontId="24" fillId="0" borderId="13" xfId="0" applyFont="1" applyBorder="1" applyAlignment="1" applyProtection="1">
      <alignment vertical="center"/>
      <protection locked="0"/>
    </xf>
    <xf numFmtId="0" fontId="24" fillId="0" borderId="14" xfId="0" applyFont="1" applyBorder="1" applyAlignment="1" applyProtection="1">
      <alignment vertical="center"/>
      <protection locked="0"/>
    </xf>
    <xf numFmtId="0" fontId="22" fillId="0" borderId="0" xfId="0" applyFont="1" applyAlignment="1">
      <alignment vertical="top" wrapText="1"/>
    </xf>
    <xf numFmtId="0" fontId="32" fillId="0" borderId="0" xfId="0" applyFont="1" applyAlignment="1">
      <alignment vertical="top" wrapText="1"/>
    </xf>
    <xf numFmtId="0" fontId="24" fillId="0" borderId="0" xfId="0" applyFont="1" applyAlignment="1" applyProtection="1">
      <alignment horizontal="center" vertical="center"/>
      <protection locked="0"/>
    </xf>
    <xf numFmtId="0" fontId="24" fillId="0" borderId="0" xfId="0" applyFont="1" applyAlignment="1" applyProtection="1">
      <alignment horizontal="right" vertical="center"/>
      <protection locked="0"/>
    </xf>
    <xf numFmtId="0" fontId="24" fillId="0" borderId="0" xfId="0" applyFont="1" applyAlignment="1" applyProtection="1">
      <alignment vertical="center"/>
      <protection locked="0"/>
    </xf>
    <xf numFmtId="0" fontId="24" fillId="0" borderId="0" xfId="0" applyFont="1" applyAlignment="1" applyProtection="1">
      <alignment horizontal="center" vertical="center" wrapText="1"/>
      <protection locked="0"/>
    </xf>
    <xf numFmtId="0" fontId="24" fillId="0" borderId="0" xfId="0" applyFont="1" applyAlignment="1" applyProtection="1">
      <alignment horizontal="left" vertical="center"/>
      <protection locked="0"/>
    </xf>
    <xf numFmtId="0" fontId="24" fillId="25" borderId="0" xfId="0" applyFont="1" applyFill="1" applyAlignment="1" applyProtection="1">
      <alignment horizontal="center" vertical="center"/>
      <protection locked="0"/>
    </xf>
    <xf numFmtId="0" fontId="32" fillId="0" borderId="0" xfId="0" applyFont="1" applyAlignment="1" applyProtection="1">
      <alignment horizontal="left" vertical="center"/>
      <protection locked="0"/>
    </xf>
    <xf numFmtId="0" fontId="32" fillId="0" borderId="0" xfId="0" applyFont="1" applyAlignment="1">
      <alignment horizontal="left" vertical="center"/>
    </xf>
    <xf numFmtId="0" fontId="24" fillId="0" borderId="0" xfId="0" applyFont="1" applyAlignment="1">
      <alignment horizontal="center" vertical="center"/>
    </xf>
    <xf numFmtId="0" fontId="24" fillId="0" borderId="0" xfId="0" applyFont="1" applyAlignment="1">
      <alignment horizontal="right" vertical="center"/>
    </xf>
    <xf numFmtId="0" fontId="34" fillId="0" borderId="0" xfId="29" applyFont="1" applyAlignment="1" applyProtection="1">
      <alignment horizontal="left" vertical="center"/>
    </xf>
    <xf numFmtId="0" fontId="32" fillId="0" borderId="0" xfId="0" applyFont="1" applyAlignment="1">
      <alignment horizontal="center" vertical="center"/>
    </xf>
    <xf numFmtId="0" fontId="33" fillId="0" borderId="0" xfId="29" applyFont="1" applyAlignment="1" applyProtection="1">
      <alignment horizontal="left" vertical="center"/>
    </xf>
    <xf numFmtId="0" fontId="30" fillId="0" borderId="0" xfId="0" applyFont="1" applyAlignment="1" applyProtection="1">
      <alignment horizontal="left" vertical="center"/>
      <protection locked="0"/>
    </xf>
    <xf numFmtId="0" fontId="35" fillId="0" borderId="0" xfId="0" applyFont="1" applyAlignment="1">
      <alignment vertical="center"/>
    </xf>
    <xf numFmtId="0" fontId="36" fillId="0" borderId="0" xfId="0" applyFont="1" applyAlignment="1">
      <alignment vertical="center"/>
    </xf>
    <xf numFmtId="0" fontId="29" fillId="0" borderId="0" xfId="0" applyFont="1" applyAlignment="1">
      <alignment vertical="center"/>
    </xf>
    <xf numFmtId="0" fontId="37" fillId="0" borderId="0" xfId="0" applyFont="1" applyAlignment="1">
      <alignment vertical="center"/>
    </xf>
    <xf numFmtId="0" fontId="39" fillId="0" borderId="0" xfId="0" applyFont="1" applyAlignment="1">
      <alignment vertical="center"/>
    </xf>
    <xf numFmtId="0" fontId="36" fillId="23" borderId="10" xfId="0" applyFont="1" applyFill="1" applyBorder="1" applyAlignment="1">
      <alignment horizontal="center" vertical="center"/>
    </xf>
    <xf numFmtId="0" fontId="40" fillId="0" borderId="10" xfId="0" applyFont="1" applyBorder="1" applyAlignment="1">
      <alignment horizontal="center" vertical="center" textRotation="255"/>
    </xf>
    <xf numFmtId="0" fontId="40" fillId="0" borderId="10" xfId="0" applyFont="1" applyBorder="1" applyAlignment="1">
      <alignment vertical="center" wrapText="1"/>
    </xf>
    <xf numFmtId="0" fontId="36" fillId="0" borderId="10" xfId="0" applyFont="1" applyBorder="1" applyAlignment="1">
      <alignment horizontal="center" vertical="center"/>
    </xf>
    <xf numFmtId="0" fontId="36" fillId="0" borderId="10" xfId="0" applyFont="1" applyBorder="1" applyAlignment="1">
      <alignment vertical="center" wrapText="1"/>
    </xf>
    <xf numFmtId="0" fontId="23" fillId="0" borderId="0" xfId="0" applyFont="1" applyAlignment="1" applyProtection="1">
      <alignment vertical="center"/>
      <protection locked="0" hidden="1"/>
    </xf>
    <xf numFmtId="0" fontId="28" fillId="0" borderId="0" xfId="0" applyFont="1" applyAlignment="1" applyProtection="1">
      <alignment vertical="center"/>
      <protection locked="0"/>
    </xf>
    <xf numFmtId="0" fontId="36" fillId="0" borderId="0" xfId="0" applyFont="1" applyAlignment="1" applyProtection="1">
      <alignment vertical="center"/>
      <protection locked="0"/>
    </xf>
    <xf numFmtId="0" fontId="36" fillId="0" borderId="0" xfId="0" applyFont="1" applyAlignment="1" applyProtection="1">
      <alignment vertical="center"/>
      <protection locked="0" hidden="1"/>
    </xf>
    <xf numFmtId="0" fontId="39" fillId="0" borderId="0" xfId="0" applyFont="1" applyAlignment="1" applyProtection="1">
      <alignment vertical="center"/>
      <protection locked="0"/>
    </xf>
    <xf numFmtId="0" fontId="23" fillId="0" borderId="18" xfId="0" applyFont="1" applyBorder="1" applyAlignment="1">
      <alignment horizontal="center" vertical="center"/>
    </xf>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37" fillId="0" borderId="10" xfId="0" applyFont="1" applyBorder="1" applyAlignment="1">
      <alignment horizontal="center" vertical="center"/>
    </xf>
    <xf numFmtId="0" fontId="37" fillId="0" borderId="10" xfId="0" applyFont="1" applyBorder="1" applyAlignment="1">
      <alignment horizontal="center" vertical="center" shrinkToFit="1"/>
    </xf>
    <xf numFmtId="3" fontId="44" fillId="0" borderId="10" xfId="0" applyNumberFormat="1" applyFont="1" applyBorder="1" applyAlignment="1">
      <alignment horizontal="left" vertical="center" wrapText="1"/>
    </xf>
    <xf numFmtId="3" fontId="44" fillId="0" borderId="10" xfId="0" applyNumberFormat="1" applyFont="1" applyBorder="1" applyAlignment="1">
      <alignment horizontal="right" vertical="center"/>
    </xf>
    <xf numFmtId="3" fontId="44" fillId="0" borderId="10" xfId="0" applyNumberFormat="1" applyFont="1" applyBorder="1" applyAlignment="1">
      <alignment horizontal="center" vertical="center"/>
    </xf>
    <xf numFmtId="0" fontId="41" fillId="0" borderId="0" xfId="0" applyFont="1" applyAlignment="1">
      <alignment vertical="center" shrinkToFit="1"/>
    </xf>
    <xf numFmtId="0" fontId="45" fillId="0" borderId="0" xfId="0" applyFont="1" applyAlignment="1">
      <alignment vertical="center"/>
    </xf>
    <xf numFmtId="0" fontId="46" fillId="0" borderId="0" xfId="0" applyFont="1" applyAlignment="1">
      <alignment vertical="center"/>
    </xf>
    <xf numFmtId="0" fontId="47" fillId="0" borderId="0" xfId="0" applyFont="1" applyAlignment="1">
      <alignment vertical="center"/>
    </xf>
    <xf numFmtId="0" fontId="46" fillId="0" borderId="30" xfId="0" applyFont="1" applyBorder="1" applyAlignment="1">
      <alignment vertical="center"/>
    </xf>
    <xf numFmtId="0" fontId="46" fillId="0" borderId="0" xfId="0" applyFont="1" applyAlignment="1">
      <alignment horizontal="right" vertical="center"/>
    </xf>
    <xf numFmtId="12" fontId="36" fillId="0" borderId="0" xfId="0" applyNumberFormat="1" applyFont="1" applyAlignment="1">
      <alignment vertical="center"/>
    </xf>
    <xf numFmtId="0" fontId="36" fillId="0" borderId="0" xfId="0" applyFont="1" applyAlignment="1">
      <alignment horizontal="left" vertical="center"/>
    </xf>
    <xf numFmtId="0" fontId="26" fillId="0" borderId="0" xfId="0" applyFont="1" applyAlignment="1">
      <alignment horizontal="center" vertical="center"/>
    </xf>
    <xf numFmtId="38" fontId="26" fillId="0" borderId="0" xfId="35" applyNumberFormat="1" applyFont="1" applyBorder="1" applyAlignment="1">
      <alignment vertical="center"/>
    </xf>
    <xf numFmtId="0" fontId="48" fillId="0" borderId="0" xfId="0" applyFont="1" applyAlignment="1">
      <alignment horizontal="left" vertical="center"/>
    </xf>
    <xf numFmtId="181" fontId="45" fillId="0" borderId="0" xfId="0" applyNumberFormat="1" applyFont="1" applyAlignment="1">
      <alignment vertical="center"/>
    </xf>
    <xf numFmtId="0" fontId="45" fillId="0" borderId="0" xfId="0" applyFont="1" applyAlignment="1">
      <alignment horizontal="center" vertical="distributed" wrapText="1"/>
    </xf>
    <xf numFmtId="0" fontId="50" fillId="0" borderId="0" xfId="0" applyFont="1"/>
    <xf numFmtId="49" fontId="45" fillId="0" borderId="0" xfId="0" applyNumberFormat="1" applyFont="1" applyAlignment="1">
      <alignment vertical="center"/>
    </xf>
    <xf numFmtId="182" fontId="45" fillId="0" borderId="0" xfId="0" applyNumberFormat="1" applyFont="1" applyAlignment="1">
      <alignment horizontal="right" vertical="center"/>
    </xf>
    <xf numFmtId="0" fontId="45" fillId="0" borderId="0" xfId="0" applyFont="1" applyAlignment="1">
      <alignment vertical="distributed" wrapText="1"/>
    </xf>
    <xf numFmtId="0" fontId="25" fillId="0" borderId="0" xfId="0" applyFont="1" applyAlignment="1">
      <alignment vertical="center"/>
    </xf>
    <xf numFmtId="0" fontId="38" fillId="0" borderId="0" xfId="0" applyFont="1" applyAlignment="1">
      <alignment vertical="center"/>
    </xf>
    <xf numFmtId="182" fontId="23" fillId="0" borderId="0" xfId="0" applyNumberFormat="1" applyFont="1" applyAlignment="1">
      <alignment horizontal="right" vertical="center"/>
    </xf>
    <xf numFmtId="0" fontId="45" fillId="0" borderId="0" xfId="0" applyFont="1" applyAlignment="1">
      <alignment horizontal="center" vertical="center"/>
    </xf>
    <xf numFmtId="0" fontId="23" fillId="0" borderId="10" xfId="0" quotePrefix="1" applyFont="1" applyBorder="1" applyAlignment="1">
      <alignment horizontal="center" vertical="center"/>
    </xf>
    <xf numFmtId="0" fontId="23" fillId="0" borderId="10" xfId="0" applyFont="1" applyBorder="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53" fillId="0" borderId="0" xfId="0" applyFont="1" applyAlignment="1">
      <alignment vertical="center"/>
    </xf>
    <xf numFmtId="0" fontId="51" fillId="0" borderId="0" xfId="0" applyFont="1" applyAlignment="1">
      <alignment horizontal="right" vertical="center"/>
    </xf>
    <xf numFmtId="0" fontId="55" fillId="0" borderId="0" xfId="0" applyFont="1" applyAlignment="1">
      <alignment vertical="center"/>
    </xf>
    <xf numFmtId="0" fontId="51" fillId="7" borderId="10" xfId="0" applyFont="1" applyFill="1" applyBorder="1" applyAlignment="1">
      <alignment vertical="center"/>
    </xf>
    <xf numFmtId="0" fontId="51" fillId="7" borderId="13" xfId="0" applyFont="1" applyFill="1" applyBorder="1" applyAlignment="1">
      <alignment vertical="center"/>
    </xf>
    <xf numFmtId="0" fontId="51" fillId="7" borderId="14" xfId="0" applyFont="1" applyFill="1" applyBorder="1" applyAlignment="1">
      <alignment vertical="center"/>
    </xf>
    <xf numFmtId="0" fontId="51" fillId="7" borderId="12" xfId="0" applyFont="1" applyFill="1" applyBorder="1" applyAlignment="1">
      <alignment vertical="center"/>
    </xf>
    <xf numFmtId="0" fontId="51" fillId="0" borderId="10" xfId="0" applyFont="1" applyBorder="1" applyAlignment="1">
      <alignment horizontal="center" vertical="center"/>
    </xf>
    <xf numFmtId="0" fontId="51" fillId="0" borderId="10" xfId="0" applyFont="1" applyBorder="1" applyAlignment="1">
      <alignment horizontal="center" vertical="center" textRotation="255" shrinkToFit="1"/>
    </xf>
    <xf numFmtId="0" fontId="57" fillId="0" borderId="0" xfId="0" applyFont="1" applyAlignment="1">
      <alignment vertical="center"/>
    </xf>
    <xf numFmtId="0" fontId="45" fillId="0" borderId="0" xfId="0" quotePrefix="1" applyFont="1" applyAlignment="1">
      <alignment vertical="center"/>
    </xf>
    <xf numFmtId="0" fontId="58" fillId="0" borderId="0" xfId="0" applyFont="1" applyAlignment="1">
      <alignment horizontal="justify" vertical="center" wrapText="1"/>
    </xf>
    <xf numFmtId="0" fontId="59" fillId="0" borderId="0" xfId="0" applyFont="1" applyAlignment="1">
      <alignment horizontal="justify" vertical="center" wrapText="1"/>
    </xf>
    <xf numFmtId="0" fontId="27" fillId="0" borderId="0" xfId="0" applyFont="1" applyAlignment="1">
      <alignment horizontal="left" vertical="center"/>
    </xf>
    <xf numFmtId="0" fontId="23" fillId="0" borderId="0" xfId="0" applyFont="1" applyAlignment="1">
      <alignment horizontal="right" vertical="center"/>
    </xf>
    <xf numFmtId="0" fontId="44" fillId="0" borderId="0" xfId="0" applyFont="1" applyAlignment="1">
      <alignment vertical="center"/>
    </xf>
    <xf numFmtId="0" fontId="23" fillId="0" borderId="10" xfId="0" applyFont="1" applyBorder="1" applyAlignment="1">
      <alignment horizontal="center" vertical="center" wrapText="1"/>
    </xf>
    <xf numFmtId="38" fontId="45" fillId="0" borderId="0" xfId="35" applyNumberFormat="1" applyFont="1" applyAlignment="1">
      <alignment horizontal="right" vertical="center"/>
    </xf>
    <xf numFmtId="0" fontId="45" fillId="0" borderId="0" xfId="0" applyFont="1" applyAlignment="1" applyProtection="1">
      <alignment vertical="center"/>
      <protection locked="0"/>
    </xf>
    <xf numFmtId="0" fontId="45" fillId="0" borderId="0" xfId="0" applyFont="1" applyAlignment="1">
      <alignment horizontal="left" vertical="center"/>
    </xf>
    <xf numFmtId="0" fontId="45" fillId="0" borderId="0" xfId="0" applyFont="1"/>
    <xf numFmtId="0" fontId="36" fillId="0" borderId="0" xfId="0" applyFont="1" applyAlignment="1">
      <alignment horizontal="left" vertical="center" wrapText="1"/>
    </xf>
    <xf numFmtId="0" fontId="45" fillId="0" borderId="0" xfId="0" applyFont="1" applyAlignment="1">
      <alignment vertical="center" wrapText="1"/>
    </xf>
    <xf numFmtId="0" fontId="23" fillId="0" borderId="0" xfId="0" applyFont="1" applyAlignment="1">
      <alignment horizontal="left" vertical="top" wrapText="1"/>
    </xf>
    <xf numFmtId="0" fontId="23" fillId="0" borderId="0" xfId="0" applyFont="1" applyAlignment="1">
      <alignment horizontal="left"/>
    </xf>
    <xf numFmtId="0" fontId="23" fillId="0" borderId="0" xfId="0" applyFont="1" applyAlignment="1">
      <alignment horizontal="left" vertical="top"/>
    </xf>
    <xf numFmtId="0" fontId="0" fillId="0" borderId="0" xfId="0" applyAlignment="1">
      <alignment horizontal="right" vertical="center"/>
    </xf>
    <xf numFmtId="0" fontId="23" fillId="0" borderId="32" xfId="0" applyFont="1" applyBorder="1" applyAlignment="1">
      <alignment vertical="center"/>
    </xf>
    <xf numFmtId="0" fontId="23" fillId="0" borderId="17" xfId="0" applyFont="1" applyBorder="1" applyAlignment="1">
      <alignment horizontal="center" vertical="center"/>
    </xf>
    <xf numFmtId="0" fontId="23" fillId="0" borderId="0" xfId="0" quotePrefix="1" applyFont="1" applyAlignment="1">
      <alignment vertical="center"/>
    </xf>
    <xf numFmtId="0" fontId="23" fillId="0" borderId="33" xfId="0" applyFont="1" applyBorder="1" applyAlignment="1">
      <alignment vertical="center"/>
    </xf>
    <xf numFmtId="38" fontId="23" fillId="0" borderId="0" xfId="35" applyNumberFormat="1" applyFont="1" applyAlignment="1">
      <alignment horizontal="center" vertical="center"/>
    </xf>
    <xf numFmtId="0" fontId="23" fillId="0" borderId="10" xfId="0" applyFont="1" applyBorder="1" applyAlignment="1">
      <alignment vertical="center"/>
    </xf>
    <xf numFmtId="38" fontId="23" fillId="0" borderId="0" xfId="35" applyNumberFormat="1" applyFont="1" applyAlignment="1">
      <alignment vertical="center"/>
    </xf>
    <xf numFmtId="38" fontId="23" fillId="0" borderId="0" xfId="35" applyNumberFormat="1" applyFont="1" applyAlignment="1">
      <alignment horizontal="right" vertical="center"/>
    </xf>
    <xf numFmtId="0" fontId="23" fillId="0" borderId="34" xfId="0" applyFont="1" applyBorder="1" applyAlignment="1">
      <alignment vertical="center"/>
    </xf>
    <xf numFmtId="182" fontId="23" fillId="0" borderId="0" xfId="0" applyNumberFormat="1" applyFont="1" applyAlignment="1">
      <alignment vertical="center"/>
    </xf>
    <xf numFmtId="49" fontId="23" fillId="0" borderId="0" xfId="35" applyNumberFormat="1" applyFont="1" applyAlignment="1">
      <alignment vertical="center"/>
    </xf>
    <xf numFmtId="0" fontId="23" fillId="0" borderId="0" xfId="0" applyFont="1" applyAlignment="1">
      <alignment vertical="center" wrapText="1"/>
    </xf>
    <xf numFmtId="0" fontId="26" fillId="0" borderId="0" xfId="0" applyFont="1" applyAlignment="1">
      <alignment vertical="center" wrapText="1" shrinkToFit="1"/>
    </xf>
    <xf numFmtId="0" fontId="23" fillId="0" borderId="0" xfId="0" applyFont="1" applyAlignment="1">
      <alignment vertical="distributed" wrapText="1"/>
    </xf>
    <xf numFmtId="0" fontId="87" fillId="0" borderId="0" xfId="0" applyFont="1" applyAlignment="1">
      <alignment vertical="center"/>
    </xf>
    <xf numFmtId="0" fontId="65" fillId="0" borderId="58" xfId="0" applyFont="1" applyBorder="1" applyAlignment="1">
      <alignment vertical="center" wrapText="1"/>
    </xf>
    <xf numFmtId="0" fontId="88" fillId="0" borderId="59" xfId="0" applyFont="1" applyBorder="1" applyAlignment="1">
      <alignment horizontal="left" vertical="center" wrapText="1" readingOrder="1"/>
    </xf>
    <xf numFmtId="0" fontId="88" fillId="0" borderId="60" xfId="0" applyFont="1" applyBorder="1" applyAlignment="1">
      <alignment horizontal="left" vertical="center" wrapText="1" readingOrder="1"/>
    </xf>
    <xf numFmtId="0" fontId="88" fillId="0" borderId="61" xfId="0" applyFont="1" applyBorder="1" applyAlignment="1">
      <alignment horizontal="left" vertical="center" wrapText="1" readingOrder="1"/>
    </xf>
    <xf numFmtId="0" fontId="88" fillId="0" borderId="62" xfId="0" applyFont="1" applyBorder="1" applyAlignment="1">
      <alignment horizontal="left" vertical="center" wrapText="1" readingOrder="1"/>
    </xf>
    <xf numFmtId="0" fontId="88" fillId="0" borderId="63" xfId="0" applyFont="1" applyBorder="1" applyAlignment="1">
      <alignment horizontal="left" vertical="center" wrapText="1" readingOrder="1"/>
    </xf>
    <xf numFmtId="0" fontId="88" fillId="0" borderId="64" xfId="0" applyFont="1" applyBorder="1" applyAlignment="1">
      <alignment horizontal="left" vertical="center" wrapText="1" readingOrder="1"/>
    </xf>
    <xf numFmtId="0" fontId="88" fillId="0" borderId="65" xfId="0" applyFont="1" applyBorder="1" applyAlignment="1">
      <alignment horizontal="left" vertical="center" wrapText="1" readingOrder="1"/>
    </xf>
    <xf numFmtId="0" fontId="89" fillId="0" borderId="62" xfId="0" applyFont="1" applyBorder="1" applyAlignment="1">
      <alignment horizontal="left" vertical="top" wrapText="1" readingOrder="1"/>
    </xf>
    <xf numFmtId="0" fontId="89" fillId="0" borderId="63" xfId="0" applyFont="1" applyBorder="1" applyAlignment="1">
      <alignment horizontal="left" vertical="top" wrapText="1" readingOrder="1"/>
    </xf>
    <xf numFmtId="0" fontId="89" fillId="0" borderId="60" xfId="0" applyFont="1" applyBorder="1" applyAlignment="1">
      <alignment horizontal="left" vertical="top" wrapText="1" readingOrder="1"/>
    </xf>
    <xf numFmtId="0" fontId="89" fillId="0" borderId="64" xfId="0" applyFont="1" applyBorder="1" applyAlignment="1">
      <alignment horizontal="left" vertical="top" wrapText="1" readingOrder="1"/>
    </xf>
    <xf numFmtId="0" fontId="89" fillId="0" borderId="65" xfId="0" applyFont="1" applyBorder="1" applyAlignment="1">
      <alignment horizontal="left" vertical="top" wrapText="1" readingOrder="1"/>
    </xf>
    <xf numFmtId="0" fontId="66" fillId="0" borderId="59" xfId="0" applyFont="1" applyBorder="1" applyAlignment="1">
      <alignment vertical="center" wrapText="1"/>
    </xf>
    <xf numFmtId="0" fontId="66" fillId="0" borderId="60" xfId="0" applyFont="1" applyBorder="1" applyAlignment="1">
      <alignment vertical="center" wrapText="1"/>
    </xf>
    <xf numFmtId="0" fontId="66" fillId="0" borderId="61" xfId="0" applyFont="1" applyBorder="1" applyAlignment="1">
      <alignment vertical="center" wrapText="1"/>
    </xf>
    <xf numFmtId="0" fontId="66" fillId="0" borderId="62" xfId="0" applyFont="1" applyBorder="1" applyAlignment="1">
      <alignment vertical="center" wrapText="1"/>
    </xf>
    <xf numFmtId="0" fontId="66" fillId="0" borderId="63" xfId="0" applyFont="1" applyBorder="1" applyAlignment="1">
      <alignment vertical="center" wrapText="1"/>
    </xf>
    <xf numFmtId="0" fontId="66" fillId="0" borderId="62" xfId="0" applyFont="1" applyBorder="1" applyAlignment="1">
      <alignment vertical="top" wrapText="1"/>
    </xf>
    <xf numFmtId="0" fontId="66" fillId="0" borderId="63" xfId="0" applyFont="1" applyBorder="1" applyAlignment="1">
      <alignment vertical="top" wrapText="1"/>
    </xf>
    <xf numFmtId="0" fontId="66" fillId="0" borderId="60" xfId="0" applyFont="1" applyBorder="1" applyAlignment="1">
      <alignment vertical="top" wrapText="1"/>
    </xf>
    <xf numFmtId="0" fontId="66" fillId="0" borderId="64" xfId="0" applyFont="1" applyBorder="1" applyAlignment="1">
      <alignment vertical="top" wrapText="1"/>
    </xf>
    <xf numFmtId="0" fontId="66" fillId="0" borderId="65" xfId="0" applyFont="1" applyBorder="1" applyAlignment="1">
      <alignment vertical="top" wrapText="1"/>
    </xf>
    <xf numFmtId="0" fontId="65" fillId="0" borderId="66" xfId="0" applyFont="1" applyBorder="1" applyAlignment="1">
      <alignment vertical="center" wrapText="1"/>
    </xf>
    <xf numFmtId="0" fontId="66" fillId="0" borderId="67" xfId="0" applyFont="1" applyBorder="1" applyAlignment="1">
      <alignment vertical="center" wrapText="1"/>
    </xf>
    <xf numFmtId="0" fontId="66" fillId="0" borderId="68" xfId="0" applyFont="1" applyBorder="1" applyAlignment="1">
      <alignment vertical="center" wrapText="1"/>
    </xf>
    <xf numFmtId="0" fontId="66" fillId="0" borderId="69" xfId="0" applyFont="1" applyBorder="1" applyAlignment="1">
      <alignment vertical="center" wrapText="1"/>
    </xf>
    <xf numFmtId="0" fontId="66" fillId="0" borderId="70" xfId="0" applyFont="1" applyBorder="1" applyAlignment="1">
      <alignment vertical="center" wrapText="1"/>
    </xf>
    <xf numFmtId="0" fontId="66" fillId="0" borderId="71" xfId="0" applyFont="1" applyBorder="1" applyAlignment="1">
      <alignment vertical="center" wrapText="1"/>
    </xf>
    <xf numFmtId="0" fontId="66" fillId="0" borderId="72" xfId="0" applyFont="1" applyBorder="1" applyAlignment="1">
      <alignment vertical="center" wrapText="1"/>
    </xf>
    <xf numFmtId="0" fontId="66" fillId="0" borderId="73" xfId="0" applyFont="1" applyBorder="1" applyAlignment="1">
      <alignment vertical="center" wrapText="1"/>
    </xf>
    <xf numFmtId="0" fontId="66" fillId="0" borderId="72" xfId="0" applyFont="1" applyBorder="1" applyAlignment="1">
      <alignment vertical="top" wrapText="1"/>
    </xf>
    <xf numFmtId="0" fontId="66" fillId="0" borderId="73" xfId="0" applyFont="1" applyBorder="1" applyAlignment="1">
      <alignment vertical="top" wrapText="1"/>
    </xf>
    <xf numFmtId="0" fontId="66" fillId="0" borderId="71" xfId="0" applyFont="1" applyBorder="1" applyAlignment="1">
      <alignment vertical="top" wrapText="1"/>
    </xf>
    <xf numFmtId="0" fontId="66" fillId="0" borderId="74" xfId="0" applyFont="1" applyBorder="1" applyAlignment="1">
      <alignment vertical="top" wrapText="1"/>
    </xf>
    <xf numFmtId="0" fontId="66" fillId="0" borderId="75" xfId="0" applyFont="1" applyBorder="1" applyAlignment="1">
      <alignment vertical="top" wrapText="1"/>
    </xf>
    <xf numFmtId="0" fontId="67" fillId="0" borderId="58" xfId="0" applyFont="1" applyBorder="1" applyAlignment="1">
      <alignment vertical="center" wrapText="1"/>
    </xf>
    <xf numFmtId="0" fontId="67" fillId="0" borderId="66" xfId="0" applyFont="1" applyBorder="1" applyAlignment="1">
      <alignment vertical="center" wrapText="1"/>
    </xf>
    <xf numFmtId="0" fontId="66" fillId="0" borderId="76" xfId="0" applyFont="1" applyBorder="1" applyAlignment="1">
      <alignment vertical="center" wrapText="1"/>
    </xf>
    <xf numFmtId="0" fontId="66" fillId="0" borderId="77" xfId="0" applyFont="1" applyBorder="1" applyAlignment="1">
      <alignment vertical="center" wrapText="1"/>
    </xf>
    <xf numFmtId="0" fontId="88" fillId="0" borderId="78" xfId="0" applyFont="1" applyBorder="1" applyAlignment="1">
      <alignment horizontal="left" vertical="center" wrapText="1" readingOrder="1"/>
    </xf>
    <xf numFmtId="0" fontId="90" fillId="0" borderId="0" xfId="0" applyFont="1" applyAlignment="1">
      <alignment horizontal="center" vertical="center"/>
    </xf>
    <xf numFmtId="0" fontId="91" fillId="0" borderId="0" xfId="0" applyFont="1" applyAlignment="1">
      <alignment horizontal="center" vertical="center"/>
    </xf>
    <xf numFmtId="0" fontId="54" fillId="0" borderId="0" xfId="0" applyFont="1" applyAlignment="1">
      <alignment vertical="center"/>
    </xf>
    <xf numFmtId="0" fontId="87" fillId="0" borderId="34" xfId="0" applyFont="1" applyBorder="1" applyAlignment="1">
      <alignment vertical="center"/>
    </xf>
    <xf numFmtId="0" fontId="87" fillId="0" borderId="17" xfId="0" applyFont="1" applyBorder="1" applyAlignment="1">
      <alignment vertical="center"/>
    </xf>
    <xf numFmtId="0" fontId="92" fillId="0" borderId="35" xfId="0" applyFont="1" applyBorder="1" applyAlignment="1">
      <alignment horizontal="center" vertical="center"/>
    </xf>
    <xf numFmtId="0" fontId="91" fillId="0" borderId="0" xfId="0" quotePrefix="1" applyFont="1" applyAlignment="1">
      <alignment vertical="center"/>
    </xf>
    <xf numFmtId="0" fontId="91" fillId="0" borderId="0" xfId="0" quotePrefix="1" applyFont="1" applyAlignment="1">
      <alignment vertical="center" wrapText="1"/>
    </xf>
    <xf numFmtId="0" fontId="91" fillId="0" borderId="36" xfId="0" applyFont="1" applyBorder="1" applyAlignment="1">
      <alignment horizontal="center" vertical="center"/>
    </xf>
    <xf numFmtId="0" fontId="93" fillId="0" borderId="35" xfId="0" applyFont="1" applyBorder="1" applyAlignment="1">
      <alignment horizontal="center" vertical="center"/>
    </xf>
    <xf numFmtId="0" fontId="94" fillId="0" borderId="0" xfId="0" quotePrefix="1" applyFont="1" applyAlignment="1">
      <alignment vertical="center" wrapText="1"/>
    </xf>
    <xf numFmtId="0" fontId="92" fillId="0" borderId="0" xfId="0" quotePrefix="1" applyFont="1" applyAlignment="1">
      <alignment vertical="top" wrapText="1"/>
    </xf>
    <xf numFmtId="0" fontId="87" fillId="0" borderId="36" xfId="0" applyFont="1" applyBorder="1" applyAlignment="1">
      <alignment vertical="center"/>
    </xf>
    <xf numFmtId="0" fontId="94" fillId="0" borderId="0" xfId="0" quotePrefix="1" applyFont="1" applyAlignment="1">
      <alignment vertical="top" wrapText="1"/>
    </xf>
    <xf numFmtId="0" fontId="87" fillId="0" borderId="35" xfId="0" applyFont="1" applyBorder="1" applyAlignment="1">
      <alignment vertical="center"/>
    </xf>
    <xf numFmtId="0" fontId="91" fillId="0" borderId="0" xfId="0" quotePrefix="1" applyFont="1" applyAlignment="1">
      <alignment horizontal="center" vertical="center"/>
    </xf>
    <xf numFmtId="0" fontId="92" fillId="0" borderId="0" xfId="0" quotePrefix="1" applyFont="1" applyAlignment="1">
      <alignment vertical="center" wrapText="1"/>
    </xf>
    <xf numFmtId="0" fontId="0" fillId="0" borderId="35" xfId="0" applyBorder="1" applyAlignment="1">
      <alignment vertical="center"/>
    </xf>
    <xf numFmtId="0" fontId="0" fillId="0" borderId="36" xfId="0" applyBorder="1" applyAlignment="1">
      <alignment vertical="center"/>
    </xf>
    <xf numFmtId="0" fontId="0" fillId="0" borderId="18" xfId="0" applyBorder="1" applyAlignment="1">
      <alignment vertical="center"/>
    </xf>
    <xf numFmtId="0" fontId="0" fillId="0" borderId="30" xfId="0" applyBorder="1" applyAlignment="1">
      <alignment vertical="center"/>
    </xf>
    <xf numFmtId="31" fontId="90" fillId="0" borderId="30" xfId="0" applyNumberFormat="1" applyFont="1" applyBorder="1" applyAlignment="1">
      <alignment vertical="center"/>
    </xf>
    <xf numFmtId="0" fontId="90" fillId="0" borderId="30" xfId="0" applyFont="1" applyBorder="1" applyAlignment="1">
      <alignment vertical="center"/>
    </xf>
    <xf numFmtId="0" fontId="0" fillId="0" borderId="20" xfId="0" applyBorder="1" applyAlignment="1">
      <alignment vertical="center"/>
    </xf>
    <xf numFmtId="0" fontId="91" fillId="0" borderId="15" xfId="0" quotePrefix="1" applyFont="1" applyBorder="1" applyAlignment="1">
      <alignment horizontal="center" vertical="center"/>
    </xf>
    <xf numFmtId="0" fontId="94" fillId="0" borderId="21" xfId="0" quotePrefix="1" applyFont="1" applyBorder="1" applyAlignment="1">
      <alignment horizontal="center" vertical="center" wrapText="1"/>
    </xf>
    <xf numFmtId="0" fontId="88" fillId="27" borderId="79" xfId="0" applyFont="1" applyFill="1" applyBorder="1" applyAlignment="1">
      <alignment horizontal="center" vertical="center" wrapText="1" readingOrder="1"/>
    </xf>
    <xf numFmtId="0" fontId="0" fillId="0" borderId="58" xfId="0" applyBorder="1" applyAlignment="1">
      <alignment vertical="center" wrapText="1"/>
    </xf>
    <xf numFmtId="0" fontId="88" fillId="27" borderId="80" xfId="0" applyFont="1" applyFill="1" applyBorder="1" applyAlignment="1">
      <alignment horizontal="center" vertical="center" wrapText="1" readingOrder="1"/>
    </xf>
    <xf numFmtId="0" fontId="88" fillId="27" borderId="81" xfId="0" applyFont="1" applyFill="1" applyBorder="1" applyAlignment="1">
      <alignment horizontal="center" vertical="center" wrapText="1" readingOrder="1"/>
    </xf>
    <xf numFmtId="0" fontId="88" fillId="27" borderId="82" xfId="0" applyFont="1" applyFill="1" applyBorder="1" applyAlignment="1">
      <alignment horizontal="center" vertical="center" wrapText="1" readingOrder="1"/>
    </xf>
    <xf numFmtId="0" fontId="89" fillId="0" borderId="62" xfId="0" applyFont="1" applyBorder="1" applyAlignment="1">
      <alignment horizontal="left" vertical="center" wrapText="1" readingOrder="1"/>
    </xf>
    <xf numFmtId="0" fontId="89" fillId="0" borderId="63" xfId="0" applyFont="1" applyBorder="1" applyAlignment="1">
      <alignment horizontal="left" vertical="center" wrapText="1" readingOrder="1"/>
    </xf>
    <xf numFmtId="0" fontId="89" fillId="0" borderId="60" xfId="0" applyFont="1" applyBorder="1" applyAlignment="1">
      <alignment horizontal="left" vertical="center" wrapText="1" readingOrder="1"/>
    </xf>
    <xf numFmtId="0" fontId="89" fillId="0" borderId="64" xfId="0" applyFont="1" applyBorder="1" applyAlignment="1">
      <alignment horizontal="left" vertical="center" wrapText="1" readingOrder="1"/>
    </xf>
    <xf numFmtId="0" fontId="89" fillId="0" borderId="65" xfId="0" applyFont="1" applyBorder="1" applyAlignment="1">
      <alignment horizontal="left" vertical="center" wrapText="1" readingOrder="1"/>
    </xf>
    <xf numFmtId="0" fontId="68" fillId="0" borderId="62" xfId="0" applyFont="1" applyBorder="1" applyAlignment="1">
      <alignment horizontal="left" vertical="center" wrapText="1"/>
    </xf>
    <xf numFmtId="0" fontId="66" fillId="0" borderId="64" xfId="0" applyFont="1" applyBorder="1" applyAlignment="1">
      <alignment vertical="center" wrapText="1"/>
    </xf>
    <xf numFmtId="0" fontId="66" fillId="0" borderId="65" xfId="0" applyFont="1" applyBorder="1" applyAlignment="1">
      <alignment vertical="center" wrapText="1"/>
    </xf>
    <xf numFmtId="0" fontId="66" fillId="0" borderId="74" xfId="0" applyFont="1" applyBorder="1" applyAlignment="1">
      <alignment vertical="center" wrapText="1"/>
    </xf>
    <xf numFmtId="0" fontId="66" fillId="0" borderId="75" xfId="0" applyFont="1" applyBorder="1" applyAlignment="1">
      <alignment vertical="center" wrapText="1"/>
    </xf>
    <xf numFmtId="0" fontId="66" fillId="0" borderId="61" xfId="0" applyFont="1" applyBorder="1" applyAlignment="1">
      <alignment horizontal="left" vertical="center" wrapText="1"/>
    </xf>
    <xf numFmtId="0" fontId="66" fillId="0" borderId="59" xfId="0" applyFont="1" applyBorder="1" applyAlignment="1">
      <alignment horizontal="left" vertical="center" wrapText="1"/>
    </xf>
    <xf numFmtId="0" fontId="66" fillId="0" borderId="60" xfId="0" applyFont="1" applyBorder="1" applyAlignment="1">
      <alignment horizontal="left" vertical="center" wrapText="1"/>
    </xf>
    <xf numFmtId="0" fontId="66" fillId="0" borderId="62" xfId="0" applyFont="1" applyBorder="1" applyAlignment="1">
      <alignment horizontal="left" vertical="center" wrapText="1"/>
    </xf>
    <xf numFmtId="0" fontId="66" fillId="0" borderId="63" xfId="0" applyFont="1" applyBorder="1" applyAlignment="1">
      <alignment horizontal="left" vertical="center" wrapText="1"/>
    </xf>
    <xf numFmtId="0" fontId="66" fillId="0" borderId="76" xfId="0" applyFont="1" applyBorder="1" applyAlignment="1">
      <alignment horizontal="left" vertical="center" wrapText="1"/>
    </xf>
    <xf numFmtId="0" fontId="66" fillId="0" borderId="77" xfId="0" applyFont="1" applyBorder="1" applyAlignment="1">
      <alignment horizontal="left" vertical="center" wrapText="1"/>
    </xf>
    <xf numFmtId="0" fontId="66" fillId="0" borderId="70" xfId="0" applyFont="1" applyBorder="1" applyAlignment="1">
      <alignment horizontal="left" vertical="center" wrapText="1"/>
    </xf>
    <xf numFmtId="0" fontId="66" fillId="0" borderId="71" xfId="0" applyFont="1" applyBorder="1" applyAlignment="1">
      <alignment horizontal="left" vertical="center" wrapText="1"/>
    </xf>
    <xf numFmtId="0" fontId="66" fillId="0" borderId="72" xfId="0" applyFont="1" applyBorder="1" applyAlignment="1">
      <alignment horizontal="left" vertical="center" wrapText="1"/>
    </xf>
    <xf numFmtId="0" fontId="66" fillId="0" borderId="73" xfId="0" applyFont="1" applyBorder="1" applyAlignment="1">
      <alignment horizontal="left" vertical="center" wrapText="1"/>
    </xf>
    <xf numFmtId="0" fontId="66" fillId="0" borderId="64" xfId="0" applyFont="1" applyBorder="1" applyAlignment="1">
      <alignment horizontal="left" vertical="center" wrapText="1"/>
    </xf>
    <xf numFmtId="0" fontId="66" fillId="0" borderId="65" xfId="0" applyFont="1" applyBorder="1" applyAlignment="1">
      <alignment horizontal="left" vertical="center" wrapText="1"/>
    </xf>
    <xf numFmtId="0" fontId="66" fillId="0" borderId="74" xfId="0" applyFont="1" applyBorder="1" applyAlignment="1">
      <alignment horizontal="left" vertical="center" wrapText="1"/>
    </xf>
    <xf numFmtId="0" fontId="66" fillId="0" borderId="75" xfId="0" applyFont="1" applyBorder="1" applyAlignment="1">
      <alignment horizontal="left" vertical="center" wrapText="1"/>
    </xf>
    <xf numFmtId="0" fontId="92" fillId="0" borderId="0" xfId="0" quotePrefix="1" applyFont="1" applyAlignment="1">
      <alignment vertical="center"/>
    </xf>
    <xf numFmtId="0" fontId="93" fillId="0" borderId="0" xfId="0" applyFont="1" applyAlignment="1">
      <alignment vertical="center"/>
    </xf>
    <xf numFmtId="0" fontId="95" fillId="0" borderId="0" xfId="0" applyFont="1" applyAlignment="1">
      <alignment vertical="center"/>
    </xf>
    <xf numFmtId="0" fontId="95" fillId="0" borderId="36" xfId="0" applyFont="1" applyBorder="1" applyAlignment="1">
      <alignment vertical="center"/>
    </xf>
    <xf numFmtId="0" fontId="70" fillId="0" borderId="0" xfId="0" applyFont="1" applyAlignment="1">
      <alignment vertical="center"/>
    </xf>
    <xf numFmtId="0" fontId="71" fillId="0" borderId="0" xfId="0" applyFont="1" applyAlignment="1">
      <alignment vertical="center"/>
    </xf>
    <xf numFmtId="0" fontId="37" fillId="0" borderId="0" xfId="0" applyFont="1" applyAlignment="1">
      <alignment horizontal="right" vertical="center"/>
    </xf>
    <xf numFmtId="3" fontId="44" fillId="0" borderId="10" xfId="0" applyNumberFormat="1" applyFont="1" applyBorder="1" applyAlignment="1">
      <alignment horizontal="right" vertical="center" wrapText="1"/>
    </xf>
    <xf numFmtId="0" fontId="37" fillId="0" borderId="10" xfId="0" applyFont="1" applyBorder="1" applyAlignment="1">
      <alignment horizontal="center" vertical="center" wrapText="1"/>
    </xf>
    <xf numFmtId="0" fontId="37" fillId="0" borderId="10" xfId="0" applyFont="1" applyBorder="1" applyAlignment="1">
      <alignment horizontal="center" vertical="center" wrapText="1" shrinkToFit="1"/>
    </xf>
    <xf numFmtId="3" fontId="44" fillId="0" borderId="10" xfId="0" applyNumberFormat="1" applyFont="1" applyBorder="1" applyAlignment="1">
      <alignment horizontal="left" vertical="center" wrapText="1" shrinkToFit="1"/>
    </xf>
    <xf numFmtId="0" fontId="37" fillId="0" borderId="0" xfId="0" applyFont="1" applyAlignment="1">
      <alignment vertical="center" shrinkToFit="1"/>
    </xf>
    <xf numFmtId="0" fontId="37" fillId="0" borderId="10" xfId="0" applyFont="1" applyBorder="1" applyAlignment="1">
      <alignment vertical="center" shrinkToFit="1"/>
    </xf>
    <xf numFmtId="3" fontId="37" fillId="6" borderId="10" xfId="35" applyNumberFormat="1" applyFont="1" applyFill="1" applyBorder="1" applyAlignment="1" applyProtection="1">
      <alignment horizontal="right" vertical="center" shrinkToFit="1"/>
      <protection locked="0" hidden="1"/>
    </xf>
    <xf numFmtId="3" fontId="37" fillId="6" borderId="10" xfId="0" applyNumberFormat="1" applyFont="1" applyFill="1" applyBorder="1" applyAlignment="1">
      <alignment vertical="center"/>
    </xf>
    <xf numFmtId="3" fontId="37" fillId="6" borderId="37" xfId="35" applyNumberFormat="1" applyFont="1" applyFill="1" applyBorder="1" applyAlignment="1" applyProtection="1">
      <alignment horizontal="right" vertical="center" shrinkToFit="1"/>
      <protection locked="0" hidden="1"/>
    </xf>
    <xf numFmtId="3" fontId="37" fillId="6" borderId="37" xfId="0" applyNumberFormat="1" applyFont="1" applyFill="1" applyBorder="1" applyAlignment="1">
      <alignment vertical="center"/>
    </xf>
    <xf numFmtId="0" fontId="37" fillId="0" borderId="21" xfId="0" applyFont="1" applyBorder="1" applyAlignment="1">
      <alignment vertical="center" shrinkToFit="1"/>
    </xf>
    <xf numFmtId="3" fontId="37" fillId="6" borderId="21" xfId="35" applyNumberFormat="1" applyFont="1" applyFill="1" applyBorder="1" applyAlignment="1" applyProtection="1">
      <alignment horizontal="right" vertical="center" shrinkToFit="1"/>
      <protection locked="0" hidden="1"/>
    </xf>
    <xf numFmtId="3" fontId="72" fillId="6" borderId="21" xfId="0" applyNumberFormat="1" applyFont="1" applyFill="1" applyBorder="1" applyAlignment="1">
      <alignment vertical="center"/>
    </xf>
    <xf numFmtId="0" fontId="37" fillId="0" borderId="10" xfId="0" applyFont="1" applyBorder="1" applyAlignment="1">
      <alignment vertical="center" wrapText="1" shrinkToFit="1"/>
    </xf>
    <xf numFmtId="0" fontId="37" fillId="0" borderId="37" xfId="0" applyFont="1" applyBorder="1" applyAlignment="1">
      <alignment vertical="center" wrapText="1" shrinkToFit="1"/>
    </xf>
    <xf numFmtId="0" fontId="37" fillId="0" borderId="0" xfId="0" applyFont="1" applyAlignment="1">
      <alignment vertical="center" wrapText="1"/>
    </xf>
    <xf numFmtId="0" fontId="37" fillId="0" borderId="21" xfId="0" applyFont="1" applyBorder="1" applyAlignment="1">
      <alignment vertical="center" wrapText="1" shrinkToFit="1"/>
    </xf>
    <xf numFmtId="0" fontId="63" fillId="0" borderId="10" xfId="45" applyBorder="1" applyAlignment="1">
      <alignment horizontal="center" vertical="center"/>
    </xf>
    <xf numFmtId="0" fontId="63" fillId="24" borderId="10" xfId="45" applyFill="1" applyBorder="1" applyAlignment="1">
      <alignment horizontal="center" vertical="center"/>
    </xf>
    <xf numFmtId="0" fontId="63" fillId="0" borderId="0" xfId="45" applyAlignment="1">
      <alignment vertical="center"/>
    </xf>
    <xf numFmtId="3" fontId="23" fillId="29" borderId="0" xfId="0" applyNumberFormat="1" applyFont="1" applyFill="1" applyAlignment="1" applyProtection="1">
      <alignment vertical="center"/>
      <protection locked="0"/>
    </xf>
    <xf numFmtId="0" fontId="100" fillId="0" borderId="10" xfId="0" applyFont="1" applyBorder="1" applyAlignment="1">
      <alignment horizontal="center" vertical="center" shrinkToFit="1"/>
    </xf>
    <xf numFmtId="49" fontId="45" fillId="0" borderId="0" xfId="0" applyNumberFormat="1" applyFont="1" applyAlignment="1">
      <alignment horizontal="right" vertical="center"/>
    </xf>
    <xf numFmtId="0" fontId="45" fillId="0" borderId="0" xfId="0" applyFont="1" applyAlignment="1">
      <alignment horizontal="justify" vertical="center" wrapText="1"/>
    </xf>
    <xf numFmtId="0" fontId="2" fillId="0" borderId="0" xfId="0" applyFont="1" applyAlignment="1">
      <alignment wrapText="1"/>
    </xf>
    <xf numFmtId="0" fontId="101" fillId="0" borderId="0" xfId="0" applyFont="1" applyAlignment="1" applyProtection="1">
      <alignment vertical="center"/>
      <protection locked="0" hidden="1"/>
    </xf>
    <xf numFmtId="0" fontId="32" fillId="0" borderId="0" xfId="0" applyFont="1" applyAlignment="1" applyProtection="1">
      <alignment horizontal="right" vertical="center"/>
      <protection locked="0" hidden="1"/>
    </xf>
    <xf numFmtId="0" fontId="24" fillId="0" borderId="11" xfId="0" applyFont="1" applyBorder="1" applyAlignment="1">
      <alignment horizontal="center" vertical="center"/>
    </xf>
    <xf numFmtId="0" fontId="24" fillId="0" borderId="17" xfId="0" applyFont="1" applyBorder="1" applyAlignment="1">
      <alignment horizontal="center" vertical="center"/>
    </xf>
    <xf numFmtId="0" fontId="105" fillId="0" borderId="13" xfId="48" applyFont="1" applyBorder="1" applyAlignment="1" applyProtection="1">
      <alignment horizontal="center" vertical="center" wrapText="1"/>
      <protection hidden="1"/>
    </xf>
    <xf numFmtId="0" fontId="105" fillId="0" borderId="26" xfId="48" applyFont="1" applyBorder="1" applyAlignment="1" applyProtection="1">
      <alignment horizontal="center" vertical="center" wrapText="1"/>
      <protection hidden="1"/>
    </xf>
    <xf numFmtId="0" fontId="105" fillId="0" borderId="12" xfId="48" applyFont="1" applyBorder="1" applyAlignment="1" applyProtection="1">
      <alignment horizontal="center" vertical="center" wrapText="1"/>
      <protection hidden="1"/>
    </xf>
    <xf numFmtId="0" fontId="105" fillId="0" borderId="10" xfId="48" applyFont="1" applyBorder="1" applyAlignment="1" applyProtection="1">
      <alignment horizontal="center" vertical="center" wrapText="1"/>
      <protection hidden="1"/>
    </xf>
    <xf numFmtId="0" fontId="24" fillId="0" borderId="18" xfId="0" applyFont="1" applyBorder="1" applyAlignment="1">
      <alignment horizontal="center" vertical="center"/>
    </xf>
    <xf numFmtId="0" fontId="24" fillId="0" borderId="20" xfId="0" applyFont="1" applyBorder="1" applyAlignment="1">
      <alignment horizontal="center" vertical="center"/>
    </xf>
    <xf numFmtId="0" fontId="31" fillId="0" borderId="18" xfId="0" applyFont="1" applyBorder="1" applyAlignment="1" applyProtection="1">
      <alignment horizontal="center" vertical="center" shrinkToFit="1"/>
      <protection hidden="1"/>
    </xf>
    <xf numFmtId="0" fontId="31" fillId="0" borderId="19" xfId="0" applyFont="1" applyBorder="1" applyAlignment="1" applyProtection="1">
      <alignment horizontal="center" vertical="center" shrinkToFit="1"/>
      <protection hidden="1"/>
    </xf>
    <xf numFmtId="0" fontId="31" fillId="0" borderId="20" xfId="0" applyFont="1" applyBorder="1" applyAlignment="1" applyProtection="1">
      <alignment horizontal="center" vertical="center" shrinkToFit="1"/>
      <protection hidden="1"/>
    </xf>
    <xf numFmtId="0" fontId="31" fillId="0" borderId="21" xfId="0" applyFont="1" applyBorder="1" applyAlignment="1" applyProtection="1">
      <alignment horizontal="center" vertical="center" shrinkToFit="1"/>
      <protection hidden="1"/>
    </xf>
    <xf numFmtId="0" fontId="32" fillId="0" borderId="101" xfId="0" applyFont="1" applyBorder="1" applyAlignment="1">
      <alignment horizontal="center" vertical="center" shrinkToFit="1"/>
    </xf>
    <xf numFmtId="3" fontId="24" fillId="0" borderId="102" xfId="49" applyNumberFormat="1" applyFont="1" applyBorder="1" applyAlignment="1" applyProtection="1">
      <alignment horizontal="right" vertical="center" shrinkToFit="1"/>
      <protection locked="0" hidden="1"/>
    </xf>
    <xf numFmtId="3" fontId="24" fillId="0" borderId="103" xfId="49" applyNumberFormat="1" applyFont="1" applyBorder="1" applyAlignment="1" applyProtection="1">
      <alignment horizontal="right" vertical="center" shrinkToFit="1"/>
      <protection locked="0" hidden="1"/>
    </xf>
    <xf numFmtId="3" fontId="24" fillId="0" borderId="104" xfId="49" applyNumberFormat="1" applyFont="1" applyBorder="1" applyAlignment="1" applyProtection="1">
      <alignment horizontal="right" vertical="center" shrinkToFit="1"/>
      <protection locked="0" hidden="1"/>
    </xf>
    <xf numFmtId="3" fontId="24" fillId="0" borderId="105" xfId="49" applyNumberFormat="1" applyFont="1" applyBorder="1" applyAlignment="1" applyProtection="1">
      <alignment horizontal="right" vertical="center" shrinkToFit="1"/>
      <protection locked="0" hidden="1"/>
    </xf>
    <xf numFmtId="0" fontId="31" fillId="0" borderId="107" xfId="0" applyFont="1" applyBorder="1" applyAlignment="1">
      <alignment horizontal="right" vertical="center" shrinkToFit="1"/>
    </xf>
    <xf numFmtId="3" fontId="24" fillId="6" borderId="108" xfId="49" applyNumberFormat="1" applyFont="1" applyFill="1" applyBorder="1" applyAlignment="1" applyProtection="1">
      <alignment horizontal="right" vertical="center" shrinkToFit="1"/>
    </xf>
    <xf numFmtId="178" fontId="24" fillId="6" borderId="109" xfId="50" applyNumberFormat="1" applyFont="1" applyFill="1" applyBorder="1" applyAlignment="1" applyProtection="1">
      <alignment horizontal="right" vertical="center" shrinkToFit="1"/>
    </xf>
    <xf numFmtId="178" fontId="24" fillId="6" borderId="110" xfId="50" applyNumberFormat="1" applyFont="1" applyFill="1" applyBorder="1" applyAlignment="1" applyProtection="1">
      <alignment horizontal="right" vertical="center" shrinkToFit="1"/>
    </xf>
    <xf numFmtId="178" fontId="24" fillId="6" borderId="111" xfId="50" applyNumberFormat="1" applyFont="1" applyFill="1" applyBorder="1" applyAlignment="1" applyProtection="1">
      <alignment horizontal="right" vertical="center" shrinkToFit="1"/>
    </xf>
    <xf numFmtId="3" fontId="24" fillId="0" borderId="13" xfId="49" applyNumberFormat="1" applyFont="1" applyBorder="1" applyAlignment="1" applyProtection="1">
      <alignment horizontal="right" vertical="center" shrinkToFit="1"/>
      <protection locked="0" hidden="1"/>
    </xf>
    <xf numFmtId="3" fontId="24" fillId="0" borderId="22" xfId="49" applyNumberFormat="1" applyFont="1" applyBorder="1" applyAlignment="1" applyProtection="1">
      <alignment horizontal="right" vertical="center" shrinkToFit="1"/>
      <protection locked="0" hidden="1"/>
    </xf>
    <xf numFmtId="3" fontId="24" fillId="0" borderId="12" xfId="49" applyNumberFormat="1" applyFont="1" applyBorder="1" applyAlignment="1" applyProtection="1">
      <alignment horizontal="right" vertical="center" shrinkToFit="1"/>
      <protection locked="0" hidden="1"/>
    </xf>
    <xf numFmtId="3" fontId="24" fillId="0" borderId="10" xfId="49" applyNumberFormat="1" applyFont="1" applyBorder="1" applyAlignment="1" applyProtection="1">
      <alignment horizontal="right" vertical="center" shrinkToFit="1"/>
      <protection locked="0" hidden="1"/>
    </xf>
    <xf numFmtId="3" fontId="24" fillId="6" borderId="10" xfId="49" applyNumberFormat="1" applyFont="1" applyFill="1" applyBorder="1" applyAlignment="1" applyProtection="1">
      <alignment horizontal="right" vertical="center" shrinkToFit="1"/>
      <protection locked="0" hidden="1"/>
    </xf>
    <xf numFmtId="3" fontId="24" fillId="6" borderId="13" xfId="49" applyNumberFormat="1" applyFont="1" applyFill="1" applyBorder="1" applyAlignment="1" applyProtection="1">
      <alignment horizontal="right" vertical="center" shrinkToFit="1"/>
      <protection locked="0" hidden="1"/>
    </xf>
    <xf numFmtId="3" fontId="24" fillId="6" borderId="22" xfId="49" applyNumberFormat="1" applyFont="1" applyFill="1" applyBorder="1" applyAlignment="1" applyProtection="1">
      <alignment horizontal="right" vertical="center" shrinkToFit="1"/>
      <protection locked="0" hidden="1"/>
    </xf>
    <xf numFmtId="3" fontId="24" fillId="6" borderId="12" xfId="49" applyNumberFormat="1" applyFont="1" applyFill="1" applyBorder="1" applyAlignment="1" applyProtection="1">
      <alignment horizontal="right" vertical="center" shrinkToFit="1"/>
      <protection locked="0" hidden="1"/>
    </xf>
    <xf numFmtId="3" fontId="24" fillId="0" borderId="11" xfId="49" applyNumberFormat="1" applyFont="1" applyBorder="1" applyAlignment="1" applyProtection="1">
      <alignment horizontal="right" vertical="center" shrinkToFit="1"/>
      <protection locked="0" hidden="1"/>
    </xf>
    <xf numFmtId="3" fontId="24" fillId="0" borderId="24" xfId="49" applyNumberFormat="1" applyFont="1" applyBorder="1" applyAlignment="1" applyProtection="1">
      <alignment horizontal="right" vertical="center" shrinkToFit="1"/>
      <protection locked="0" hidden="1"/>
    </xf>
    <xf numFmtId="3" fontId="24" fillId="0" borderId="17" xfId="49" applyNumberFormat="1" applyFont="1" applyBorder="1" applyAlignment="1" applyProtection="1">
      <alignment horizontal="right" vertical="center" shrinkToFit="1"/>
      <protection locked="0" hidden="1"/>
    </xf>
    <xf numFmtId="3" fontId="24" fillId="0" borderId="15" xfId="49" applyNumberFormat="1" applyFont="1" applyBorder="1" applyAlignment="1" applyProtection="1">
      <alignment horizontal="right" vertical="center" shrinkToFit="1"/>
      <protection locked="0" hidden="1"/>
    </xf>
    <xf numFmtId="0" fontId="32" fillId="0" borderId="114" xfId="0" applyFont="1" applyBorder="1" applyAlignment="1">
      <alignment horizontal="center" vertical="center" shrinkToFit="1"/>
    </xf>
    <xf numFmtId="3" fontId="24" fillId="6" borderId="115" xfId="51" applyNumberFormat="1" applyFont="1" applyFill="1" applyBorder="1" applyAlignment="1" applyProtection="1">
      <alignment horizontal="right" vertical="center" shrinkToFit="1"/>
      <protection hidden="1"/>
    </xf>
    <xf numFmtId="3" fontId="24" fillId="6" borderId="116" xfId="51" applyNumberFormat="1" applyFont="1" applyFill="1" applyBorder="1" applyAlignment="1" applyProtection="1">
      <alignment horizontal="right" vertical="center" shrinkToFit="1"/>
      <protection hidden="1"/>
    </xf>
    <xf numFmtId="3" fontId="24" fillId="6" borderId="117" xfId="51" applyNumberFormat="1" applyFont="1" applyFill="1" applyBorder="1" applyAlignment="1" applyProtection="1">
      <alignment horizontal="right" vertical="center" shrinkToFit="1"/>
      <protection hidden="1"/>
    </xf>
    <xf numFmtId="3" fontId="24" fillId="6" borderId="118" xfId="51" applyNumberFormat="1" applyFont="1" applyFill="1" applyBorder="1" applyAlignment="1" applyProtection="1">
      <alignment horizontal="right" vertical="center" shrinkToFit="1"/>
      <protection hidden="1"/>
    </xf>
    <xf numFmtId="3" fontId="24" fillId="6" borderId="119" xfId="51" applyNumberFormat="1" applyFont="1" applyFill="1" applyBorder="1" applyAlignment="1" applyProtection="1">
      <alignment horizontal="right" vertical="center" shrinkToFit="1"/>
      <protection hidden="1"/>
    </xf>
    <xf numFmtId="0" fontId="31" fillId="0" borderId="121" xfId="0" applyFont="1" applyBorder="1" applyAlignment="1">
      <alignment horizontal="right" vertical="center" shrinkToFit="1"/>
    </xf>
    <xf numFmtId="176" fontId="24" fillId="6" borderId="122" xfId="49" applyFont="1" applyFill="1" applyBorder="1" applyAlignment="1" applyProtection="1">
      <alignment horizontal="right" vertical="center" shrinkToFit="1"/>
      <protection hidden="1"/>
    </xf>
    <xf numFmtId="178" fontId="24" fillId="6" borderId="124" xfId="50" applyNumberFormat="1" applyFont="1" applyFill="1" applyBorder="1" applyAlignment="1" applyProtection="1">
      <alignment horizontal="right" vertical="center" shrinkToFit="1"/>
      <protection hidden="1"/>
    </xf>
    <xf numFmtId="178" fontId="24" fillId="6" borderId="125" xfId="50" applyNumberFormat="1" applyFont="1" applyFill="1" applyBorder="1" applyAlignment="1" applyProtection="1">
      <alignment horizontal="right" vertical="center" shrinkToFit="1"/>
      <protection hidden="1"/>
    </xf>
    <xf numFmtId="3" fontId="24" fillId="0" borderId="126" xfId="49" applyNumberFormat="1" applyFont="1" applyBorder="1" applyAlignment="1" applyProtection="1">
      <alignment horizontal="right" vertical="center" shrinkToFit="1"/>
      <protection locked="0" hidden="1"/>
    </xf>
    <xf numFmtId="3" fontId="24" fillId="0" borderId="16" xfId="49" applyNumberFormat="1" applyFont="1" applyBorder="1" applyAlignment="1" applyProtection="1">
      <alignment horizontal="right" vertical="center" shrinkToFit="1"/>
      <protection locked="0" hidden="1"/>
    </xf>
    <xf numFmtId="3" fontId="24" fillId="0" borderId="127" xfId="49" applyNumberFormat="1" applyFont="1" applyBorder="1" applyAlignment="1" applyProtection="1">
      <alignment horizontal="right" vertical="center" shrinkToFit="1"/>
      <protection locked="0" hidden="1"/>
    </xf>
    <xf numFmtId="3" fontId="24" fillId="0" borderId="119" xfId="49" applyNumberFormat="1" applyFont="1" applyBorder="1" applyAlignment="1" applyProtection="1">
      <alignment horizontal="right" vertical="center" shrinkToFit="1"/>
      <protection locked="0" hidden="1"/>
    </xf>
    <xf numFmtId="176" fontId="38" fillId="6" borderId="122" xfId="49" applyFont="1" applyFill="1" applyBorder="1" applyAlignment="1" applyProtection="1">
      <alignment horizontal="right" vertical="center" shrinkToFit="1"/>
      <protection hidden="1"/>
    </xf>
    <xf numFmtId="3" fontId="24" fillId="6" borderId="122" xfId="49" applyNumberFormat="1" applyFont="1" applyFill="1" applyBorder="1" applyAlignment="1" applyProtection="1">
      <alignment horizontal="right" vertical="center" shrinkToFit="1"/>
    </xf>
    <xf numFmtId="179" fontId="24" fillId="0" borderId="18" xfId="49" applyNumberFormat="1" applyFont="1" applyBorder="1" applyAlignment="1" applyProtection="1">
      <alignment horizontal="right" vertical="center" shrinkToFit="1"/>
      <protection locked="0" hidden="1"/>
    </xf>
    <xf numFmtId="179" fontId="24" fillId="0" borderId="19" xfId="49" applyNumberFormat="1" applyFont="1" applyBorder="1" applyAlignment="1" applyProtection="1">
      <alignment horizontal="right" vertical="center" shrinkToFit="1"/>
      <protection locked="0" hidden="1"/>
    </xf>
    <xf numFmtId="179" fontId="24" fillId="0" borderId="20" xfId="49" applyNumberFormat="1" applyFont="1" applyBorder="1" applyAlignment="1" applyProtection="1">
      <alignment horizontal="right" vertical="center" shrinkToFit="1"/>
      <protection locked="0" hidden="1"/>
    </xf>
    <xf numFmtId="179" fontId="24" fillId="0" borderId="21" xfId="49" applyNumberFormat="1" applyFont="1" applyBorder="1" applyAlignment="1" applyProtection="1">
      <alignment horizontal="right" vertical="center" shrinkToFit="1"/>
      <protection locked="0" hidden="1"/>
    </xf>
    <xf numFmtId="179" fontId="24" fillId="0" borderId="11" xfId="49" applyNumberFormat="1" applyFont="1" applyBorder="1" applyAlignment="1" applyProtection="1">
      <alignment horizontal="right" vertical="center" shrinkToFit="1"/>
      <protection locked="0" hidden="1"/>
    </xf>
    <xf numFmtId="179" fontId="24" fillId="0" borderId="24" xfId="49" applyNumberFormat="1" applyFont="1" applyBorder="1" applyAlignment="1" applyProtection="1">
      <alignment horizontal="right" vertical="center" shrinkToFit="1"/>
      <protection locked="0" hidden="1"/>
    </xf>
    <xf numFmtId="179" fontId="24" fillId="0" borderId="17" xfId="49" applyNumberFormat="1" applyFont="1" applyBorder="1" applyAlignment="1" applyProtection="1">
      <alignment horizontal="right" vertical="center" shrinkToFit="1"/>
      <protection locked="0" hidden="1"/>
    </xf>
    <xf numFmtId="179" fontId="24" fillId="0" borderId="15" xfId="49" applyNumberFormat="1" applyFont="1" applyBorder="1" applyAlignment="1" applyProtection="1">
      <alignment horizontal="right" vertical="center" shrinkToFit="1"/>
      <protection locked="0" hidden="1"/>
    </xf>
    <xf numFmtId="180" fontId="24" fillId="6" borderId="116" xfId="49" applyNumberFormat="1" applyFont="1" applyFill="1" applyBorder="1" applyAlignment="1" applyProtection="1">
      <alignment horizontal="right" vertical="center" shrinkToFit="1"/>
      <protection locked="0" hidden="1"/>
    </xf>
    <xf numFmtId="180" fontId="24" fillId="6" borderId="117" xfId="49" applyNumberFormat="1" applyFont="1" applyFill="1" applyBorder="1" applyAlignment="1" applyProtection="1">
      <alignment horizontal="right" vertical="center" shrinkToFit="1"/>
      <protection locked="0" hidden="1"/>
    </xf>
    <xf numFmtId="180" fontId="24" fillId="6" borderId="118" xfId="49" applyNumberFormat="1" applyFont="1" applyFill="1" applyBorder="1" applyAlignment="1" applyProtection="1">
      <alignment horizontal="right" vertical="center" shrinkToFit="1"/>
      <protection locked="0" hidden="1"/>
    </xf>
    <xf numFmtId="180" fontId="24" fillId="6" borderId="119" xfId="49" applyNumberFormat="1" applyFont="1" applyFill="1" applyBorder="1" applyAlignment="1" applyProtection="1">
      <alignment horizontal="right" vertical="center" shrinkToFit="1"/>
      <protection locked="0" hidden="1"/>
    </xf>
    <xf numFmtId="0" fontId="0" fillId="0" borderId="0" xfId="0" applyAlignment="1" applyProtection="1">
      <alignment vertical="top"/>
      <protection locked="0"/>
    </xf>
    <xf numFmtId="0" fontId="83" fillId="0" borderId="0" xfId="48" applyFont="1" applyAlignment="1" applyProtection="1">
      <alignment horizontal="left" vertical="top" wrapText="1"/>
      <protection locked="0"/>
    </xf>
    <xf numFmtId="0" fontId="0" fillId="0" borderId="0" xfId="0" applyAlignment="1">
      <alignment vertical="top"/>
    </xf>
    <xf numFmtId="0" fontId="111" fillId="0" borderId="0" xfId="48" applyFont="1" applyAlignment="1" applyProtection="1">
      <alignment horizontal="left" vertical="center" wrapText="1"/>
      <protection locked="0"/>
    </xf>
    <xf numFmtId="0" fontId="83" fillId="0" borderId="0" xfId="48" applyFont="1" applyAlignment="1" applyProtection="1">
      <alignment horizontal="left" vertical="center" wrapText="1"/>
      <protection locked="0"/>
    </xf>
    <xf numFmtId="0" fontId="111" fillId="0" borderId="0" xfId="48" applyFont="1" applyAlignment="1" applyProtection="1">
      <alignment horizontal="left" vertical="top" wrapText="1"/>
      <protection locked="0"/>
    </xf>
    <xf numFmtId="0" fontId="63" fillId="0" borderId="0" xfId="0" applyFont="1" applyAlignment="1">
      <alignment vertical="center"/>
    </xf>
    <xf numFmtId="3" fontId="23" fillId="6" borderId="13" xfId="49" applyNumberFormat="1" applyFont="1" applyFill="1" applyBorder="1" applyAlignment="1" applyProtection="1">
      <alignment horizontal="right" vertical="center" shrinkToFit="1"/>
      <protection locked="0" hidden="1"/>
    </xf>
    <xf numFmtId="3" fontId="23" fillId="6" borderId="22" xfId="49" applyNumberFormat="1" applyFont="1" applyFill="1" applyBorder="1" applyAlignment="1" applyProtection="1">
      <alignment horizontal="right" vertical="center" shrinkToFit="1"/>
      <protection locked="0" hidden="1"/>
    </xf>
    <xf numFmtId="3" fontId="23" fillId="6" borderId="12" xfId="49" applyNumberFormat="1" applyFont="1" applyFill="1" applyBorder="1" applyAlignment="1" applyProtection="1">
      <alignment horizontal="right" vertical="center" shrinkToFit="1"/>
      <protection locked="0" hidden="1"/>
    </xf>
    <xf numFmtId="3" fontId="23" fillId="6" borderId="10" xfId="49" applyNumberFormat="1" applyFont="1" applyFill="1" applyBorder="1" applyAlignment="1" applyProtection="1">
      <alignment horizontal="right" vertical="center" shrinkToFit="1"/>
      <protection locked="0" hidden="1"/>
    </xf>
    <xf numFmtId="176" fontId="23" fillId="6" borderId="23" xfId="49" applyFont="1" applyFill="1" applyBorder="1" applyAlignment="1" applyProtection="1">
      <alignment horizontal="right" vertical="center" shrinkToFit="1"/>
      <protection hidden="1"/>
    </xf>
    <xf numFmtId="178" fontId="23" fillId="6" borderId="28" xfId="50" applyNumberFormat="1" applyFont="1" applyFill="1" applyBorder="1" applyAlignment="1" applyProtection="1">
      <alignment horizontal="right" vertical="center" shrinkToFit="1"/>
      <protection hidden="1"/>
    </xf>
    <xf numFmtId="178" fontId="23" fillId="6" borderId="12" xfId="50" applyNumberFormat="1" applyFont="1" applyFill="1" applyBorder="1" applyAlignment="1" applyProtection="1">
      <alignment horizontal="right" vertical="center" shrinkToFit="1"/>
      <protection hidden="1"/>
    </xf>
    <xf numFmtId="178" fontId="23" fillId="6" borderId="10" xfId="50" applyNumberFormat="1" applyFont="1" applyFill="1" applyBorder="1" applyAlignment="1" applyProtection="1">
      <alignment horizontal="right" vertical="center" shrinkToFit="1"/>
      <protection hidden="1"/>
    </xf>
    <xf numFmtId="3" fontId="23" fillId="6" borderId="18" xfId="51" applyNumberFormat="1" applyFont="1" applyFill="1" applyBorder="1" applyAlignment="1" applyProtection="1">
      <alignment horizontal="right" vertical="center" shrinkToFit="1"/>
      <protection hidden="1"/>
    </xf>
    <xf numFmtId="3" fontId="23" fillId="6" borderId="19" xfId="51" applyNumberFormat="1" applyFont="1" applyFill="1" applyBorder="1" applyAlignment="1" applyProtection="1">
      <alignment horizontal="right" vertical="center" shrinkToFit="1"/>
      <protection hidden="1"/>
    </xf>
    <xf numFmtId="3" fontId="23" fillId="6" borderId="20" xfId="51" applyNumberFormat="1" applyFont="1" applyFill="1" applyBorder="1" applyAlignment="1" applyProtection="1">
      <alignment horizontal="right" vertical="center" shrinkToFit="1"/>
      <protection hidden="1"/>
    </xf>
    <xf numFmtId="3" fontId="23" fillId="6" borderId="21" xfId="51" applyNumberFormat="1" applyFont="1" applyFill="1" applyBorder="1" applyAlignment="1" applyProtection="1">
      <alignment horizontal="right" vertical="center" shrinkToFit="1"/>
      <protection hidden="1"/>
    </xf>
    <xf numFmtId="178" fontId="23" fillId="6" borderId="22" xfId="50" applyNumberFormat="1" applyFont="1" applyFill="1" applyBorder="1" applyAlignment="1" applyProtection="1">
      <alignment horizontal="right" vertical="center" shrinkToFit="1"/>
      <protection hidden="1"/>
    </xf>
    <xf numFmtId="0" fontId="36" fillId="0" borderId="30" xfId="0" applyFont="1" applyBorder="1" applyAlignment="1" applyProtection="1">
      <alignment vertical="center"/>
      <protection locked="0" hidden="1"/>
    </xf>
    <xf numFmtId="0" fontId="102" fillId="0" borderId="0" xfId="52"/>
    <xf numFmtId="0" fontId="102" fillId="0" borderId="0" xfId="52" applyAlignment="1">
      <alignment vertical="center"/>
    </xf>
    <xf numFmtId="0" fontId="102" fillId="0" borderId="0" xfId="52" applyAlignment="1">
      <alignment shrinkToFit="1"/>
    </xf>
    <xf numFmtId="0" fontId="113" fillId="0" borderId="0" xfId="53">
      <alignment vertical="center"/>
    </xf>
    <xf numFmtId="0" fontId="114" fillId="0" borderId="0" xfId="52" applyFont="1"/>
    <xf numFmtId="176" fontId="102" fillId="0" borderId="0" xfId="54" applyFont="1" applyAlignment="1">
      <alignment vertical="center" shrinkToFit="1"/>
    </xf>
    <xf numFmtId="0" fontId="116" fillId="0" borderId="0" xfId="52" applyFont="1" applyAlignment="1">
      <alignment horizontal="left" vertical="center"/>
    </xf>
    <xf numFmtId="176" fontId="117" fillId="0" borderId="0" xfId="54" applyFont="1" applyAlignment="1">
      <alignment horizontal="right" vertical="center" shrinkToFit="1"/>
    </xf>
    <xf numFmtId="0" fontId="102" fillId="0" borderId="0" xfId="52" applyAlignment="1">
      <alignment horizontal="center" vertical="center"/>
    </xf>
    <xf numFmtId="176" fontId="102" fillId="0" borderId="0" xfId="54" applyFont="1" applyAlignment="1">
      <alignment shrinkToFit="1"/>
    </xf>
    <xf numFmtId="0" fontId="63" fillId="0" borderId="0" xfId="52" applyFont="1"/>
    <xf numFmtId="0" fontId="82" fillId="22" borderId="48" xfId="52" applyFont="1" applyFill="1" applyBorder="1" applyAlignment="1">
      <alignment horizontal="center" vertical="center" wrapText="1"/>
    </xf>
    <xf numFmtId="0" fontId="85" fillId="22" borderId="51" xfId="52" applyFont="1" applyFill="1" applyBorder="1" applyAlignment="1">
      <alignment horizontal="center" vertical="center" wrapText="1"/>
    </xf>
    <xf numFmtId="0" fontId="82" fillId="22" borderId="51" xfId="52" applyFont="1" applyFill="1" applyBorder="1" applyAlignment="1">
      <alignment horizontal="center" vertical="center" wrapText="1"/>
    </xf>
    <xf numFmtId="0" fontId="120" fillId="4" borderId="53" xfId="52" applyFont="1" applyFill="1" applyBorder="1" applyAlignment="1">
      <alignment horizontal="center" vertical="center"/>
    </xf>
    <xf numFmtId="0" fontId="102" fillId="4" borderId="21" xfId="52" applyFill="1" applyBorder="1" applyAlignment="1">
      <alignment horizontal="center" vertical="center"/>
    </xf>
    <xf numFmtId="183" fontId="102" fillId="4" borderId="21" xfId="52" applyNumberFormat="1" applyFill="1" applyBorder="1" applyAlignment="1">
      <alignment horizontal="center" vertical="center" wrapText="1"/>
    </xf>
    <xf numFmtId="176" fontId="102" fillId="4" borderId="54" xfId="54" applyFont="1" applyFill="1" applyBorder="1" applyAlignment="1" applyProtection="1">
      <alignment vertical="center" shrinkToFit="1"/>
    </xf>
    <xf numFmtId="0" fontId="102" fillId="26" borderId="53" xfId="52" applyFill="1" applyBorder="1" applyAlignment="1">
      <alignment horizontal="center" vertical="center"/>
    </xf>
    <xf numFmtId="0" fontId="120" fillId="4" borderId="21" xfId="52" applyFont="1" applyFill="1" applyBorder="1" applyAlignment="1">
      <alignment horizontal="center" vertical="center"/>
    </xf>
    <xf numFmtId="184" fontId="102" fillId="4" borderId="21" xfId="52" applyNumberFormat="1" applyFill="1" applyBorder="1" applyAlignment="1">
      <alignment horizontal="center" vertical="center"/>
    </xf>
    <xf numFmtId="0" fontId="102" fillId="0" borderId="55" xfId="52" applyBorder="1" applyAlignment="1">
      <alignment horizontal="center" vertical="center"/>
    </xf>
    <xf numFmtId="0" fontId="102" fillId="0" borderId="10" xfId="52" applyBorder="1" applyAlignment="1" applyProtection="1">
      <alignment horizontal="center" vertical="center"/>
      <protection locked="0"/>
    </xf>
    <xf numFmtId="183" fontId="102" fillId="0" borderId="21" xfId="52" applyNumberFormat="1" applyBorder="1" applyAlignment="1" applyProtection="1">
      <alignment horizontal="center" vertical="center" wrapText="1"/>
      <protection locked="0"/>
    </xf>
    <xf numFmtId="176" fontId="102" fillId="0" borderId="56" xfId="54" applyFont="1" applyBorder="1" applyAlignment="1" applyProtection="1">
      <alignment vertical="center" shrinkToFit="1"/>
      <protection locked="0"/>
    </xf>
    <xf numFmtId="0" fontId="102" fillId="0" borderId="10" xfId="52" applyBorder="1" applyAlignment="1">
      <alignment horizontal="center" vertical="center"/>
    </xf>
    <xf numFmtId="184" fontId="102" fillId="0" borderId="21" xfId="52" applyNumberFormat="1" applyBorder="1" applyAlignment="1" applyProtection="1">
      <alignment horizontal="center" vertical="center"/>
      <protection locked="0"/>
    </xf>
    <xf numFmtId="176" fontId="102" fillId="26" borderId="31" xfId="54" applyFont="1" applyFill="1" applyBorder="1" applyAlignment="1" applyProtection="1">
      <alignment vertical="center" shrinkToFit="1"/>
    </xf>
    <xf numFmtId="183" fontId="102" fillId="0" borderId="0" xfId="52" applyNumberFormat="1" applyAlignment="1">
      <alignment horizontal="right" vertical="center" wrapText="1"/>
    </xf>
    <xf numFmtId="176" fontId="102" fillId="0" borderId="0" xfId="54" applyFont="1" applyFill="1" applyAlignment="1" applyProtection="1">
      <alignment vertical="center" shrinkToFit="1"/>
    </xf>
    <xf numFmtId="0" fontId="1" fillId="0" borderId="0" xfId="52" applyFont="1"/>
    <xf numFmtId="0" fontId="120" fillId="0" borderId="0" xfId="52" applyFont="1" applyAlignment="1">
      <alignment horizontal="center"/>
    </xf>
    <xf numFmtId="183" fontId="102" fillId="0" borderId="38" xfId="52" applyNumberFormat="1" applyBorder="1" applyAlignment="1">
      <alignment horizontal="center" vertical="center" wrapText="1"/>
    </xf>
    <xf numFmtId="183" fontId="102" fillId="0" borderId="38" xfId="52" applyNumberFormat="1" applyBorder="1" applyAlignment="1">
      <alignment horizontal="right" vertical="center"/>
    </xf>
    <xf numFmtId="183" fontId="121" fillId="0" borderId="31" xfId="52" applyNumberFormat="1" applyFont="1" applyBorder="1" applyAlignment="1">
      <alignment horizontal="right" vertical="center"/>
    </xf>
    <xf numFmtId="178" fontId="102" fillId="28" borderId="31" xfId="55" applyNumberFormat="1" applyFont="1" applyFill="1" applyBorder="1" applyAlignment="1">
      <alignment horizontal="center" shrinkToFit="1"/>
    </xf>
    <xf numFmtId="183" fontId="102" fillId="0" borderId="0" xfId="52" applyNumberFormat="1" applyAlignment="1">
      <alignment horizontal="center" vertical="center" wrapText="1"/>
    </xf>
    <xf numFmtId="0" fontId="122" fillId="0" borderId="0" xfId="52" applyFont="1" applyAlignment="1">
      <alignment horizontal="center"/>
    </xf>
    <xf numFmtId="176" fontId="102" fillId="0" borderId="31" xfId="54" applyFont="1" applyFill="1" applyBorder="1" applyAlignment="1">
      <alignment vertical="center" shrinkToFit="1"/>
    </xf>
    <xf numFmtId="176" fontId="102" fillId="0" borderId="40" xfId="54" applyFont="1" applyFill="1" applyBorder="1" applyAlignment="1">
      <alignment vertical="center" shrinkToFit="1"/>
    </xf>
    <xf numFmtId="0" fontId="99" fillId="0" borderId="0" xfId="52" applyFont="1" applyAlignment="1">
      <alignment horizontal="right"/>
    </xf>
    <xf numFmtId="178" fontId="102" fillId="0" borderId="31" xfId="55" applyNumberFormat="1" applyFont="1" applyBorder="1" applyAlignment="1">
      <alignment horizontal="center" shrinkToFit="1"/>
    </xf>
    <xf numFmtId="0" fontId="103" fillId="0" borderId="21" xfId="48" applyFont="1" applyBorder="1" applyAlignment="1" applyProtection="1">
      <alignment horizontal="center" vertical="center" wrapText="1"/>
      <protection hidden="1"/>
    </xf>
    <xf numFmtId="0" fontId="23" fillId="0" borderId="130" xfId="0" applyFont="1" applyBorder="1" applyAlignment="1">
      <alignment vertical="center"/>
    </xf>
    <xf numFmtId="0" fontId="23" fillId="0" borderId="131" xfId="0" applyFont="1" applyBorder="1" applyAlignment="1">
      <alignment vertical="center"/>
    </xf>
    <xf numFmtId="0" fontId="27" fillId="0" borderId="0" xfId="0" applyFont="1" applyAlignment="1" applyProtection="1">
      <alignment horizontal="right" vertical="center"/>
      <protection locked="0" hidden="1"/>
    </xf>
    <xf numFmtId="178" fontId="23" fillId="6" borderId="123" xfId="50" applyNumberFormat="1" applyFont="1" applyFill="1" applyBorder="1" applyAlignment="1" applyProtection="1">
      <alignment horizontal="right" vertical="center" shrinkToFit="1"/>
      <protection hidden="1"/>
    </xf>
    <xf numFmtId="0" fontId="23" fillId="0" borderId="0" xfId="0" applyFont="1" applyAlignment="1">
      <alignment horizontal="left" vertical="center"/>
    </xf>
    <xf numFmtId="0" fontId="124" fillId="0" borderId="10" xfId="45" applyFont="1" applyBorder="1" applyAlignment="1">
      <alignment horizontal="center" vertical="center"/>
    </xf>
    <xf numFmtId="0" fontId="124" fillId="0" borderId="10" xfId="45" applyFont="1" applyBorder="1" applyAlignment="1">
      <alignment vertical="center" wrapText="1"/>
    </xf>
    <xf numFmtId="0" fontId="124" fillId="0" borderId="10" xfId="0" applyFont="1" applyBorder="1" applyAlignment="1">
      <alignment vertical="center" wrapText="1"/>
    </xf>
    <xf numFmtId="183" fontId="1" fillId="0" borderId="38" xfId="52" applyNumberFormat="1" applyFont="1" applyBorder="1" applyAlignment="1">
      <alignment horizontal="center" vertical="center" wrapText="1"/>
    </xf>
    <xf numFmtId="183" fontId="1" fillId="0" borderId="38" xfId="52" applyNumberFormat="1" applyFont="1" applyBorder="1" applyAlignment="1">
      <alignment horizontal="right" vertical="center"/>
    </xf>
    <xf numFmtId="0" fontId="109" fillId="0" borderId="0" xfId="0" applyFont="1" applyAlignment="1" applyProtection="1">
      <alignment vertical="center"/>
      <protection locked="0"/>
    </xf>
    <xf numFmtId="0" fontId="128" fillId="0" borderId="0" xfId="0" applyFont="1" applyAlignment="1">
      <alignment vertical="center"/>
    </xf>
    <xf numFmtId="0" fontId="72" fillId="0" borderId="10" xfId="0" applyFont="1" applyBorder="1" applyAlignment="1">
      <alignment horizontal="center" vertical="center"/>
    </xf>
    <xf numFmtId="0" fontId="129" fillId="0" borderId="10" xfId="0" applyFont="1" applyBorder="1" applyAlignment="1">
      <alignment horizontal="center" vertical="center" shrinkToFit="1"/>
    </xf>
    <xf numFmtId="0" fontId="41" fillId="0" borderId="10" xfId="0" applyFont="1" applyBorder="1" applyAlignment="1">
      <alignment horizontal="center" vertical="center" wrapText="1" shrinkToFit="1"/>
    </xf>
    <xf numFmtId="0" fontId="23" fillId="0" borderId="10" xfId="0" applyFont="1" applyBorder="1" applyAlignment="1">
      <alignment horizontal="center" vertical="center" wrapText="1" shrinkToFit="1"/>
    </xf>
    <xf numFmtId="0" fontId="25" fillId="0" borderId="10" xfId="0" applyFont="1" applyBorder="1" applyAlignment="1">
      <alignment horizontal="center" vertical="center" wrapText="1" shrinkToFit="1"/>
    </xf>
    <xf numFmtId="0" fontId="32" fillId="0" borderId="14" xfId="0" applyFont="1" applyBorder="1" applyAlignment="1" applyProtection="1">
      <alignment vertical="center"/>
      <protection locked="0"/>
    </xf>
    <xf numFmtId="0" fontId="130" fillId="0" borderId="0" xfId="0" applyFont="1" applyAlignment="1">
      <alignment vertical="center"/>
    </xf>
    <xf numFmtId="0" fontId="0" fillId="0" borderId="0" xfId="0" applyAlignment="1">
      <alignment horizontal="left" vertical="center" wrapText="1"/>
    </xf>
    <xf numFmtId="49" fontId="23" fillId="0" borderId="0" xfId="0" applyNumberFormat="1" applyFont="1" applyAlignment="1" applyProtection="1">
      <alignment horizontal="center" vertical="center"/>
      <protection locked="0"/>
    </xf>
    <xf numFmtId="0" fontId="23" fillId="0" borderId="0" xfId="0" applyFont="1" applyAlignment="1" applyProtection="1">
      <alignment horizontal="left" vertical="center" wrapText="1"/>
      <protection locked="0"/>
    </xf>
    <xf numFmtId="0" fontId="27" fillId="0" borderId="0" xfId="0" applyFont="1" applyAlignment="1" applyProtection="1">
      <alignment horizontal="left" vertical="top" wrapText="1"/>
      <protection locked="0"/>
    </xf>
    <xf numFmtId="0" fontId="23" fillId="0" borderId="0" xfId="0" applyFont="1" applyAlignment="1">
      <alignment horizontal="center" vertical="center"/>
    </xf>
    <xf numFmtId="0" fontId="26" fillId="0" borderId="0" xfId="0" applyFont="1" applyAlignment="1">
      <alignment horizontal="left" vertical="center" wrapText="1" shrinkToFit="1"/>
    </xf>
    <xf numFmtId="0" fontId="26" fillId="0" borderId="0" xfId="0" applyFont="1" applyAlignment="1">
      <alignment horizontal="left" vertical="center" shrinkToFit="1"/>
    </xf>
    <xf numFmtId="0" fontId="27" fillId="0" borderId="0" xfId="0" applyFont="1" applyAlignment="1" applyProtection="1">
      <alignment horizontal="left" vertical="center" wrapText="1"/>
      <protection locked="0"/>
    </xf>
    <xf numFmtId="0" fontId="23" fillId="0" borderId="0" xfId="0" applyFont="1" applyAlignment="1">
      <alignment horizontal="center" vertical="center" wrapText="1"/>
    </xf>
    <xf numFmtId="0" fontId="23" fillId="0" borderId="0" xfId="0" applyFont="1" applyAlignment="1" applyProtection="1">
      <alignment horizontal="center" vertical="center"/>
      <protection locked="0"/>
    </xf>
    <xf numFmtId="0" fontId="23" fillId="0" borderId="0" xfId="0" applyFont="1" applyAlignment="1" applyProtection="1">
      <alignment horizontal="justify" vertical="center" wrapText="1"/>
      <protection locked="0"/>
    </xf>
    <xf numFmtId="0" fontId="23" fillId="29" borderId="0" xfId="0" applyFont="1" applyFill="1" applyAlignment="1" applyProtection="1">
      <alignment horizontal="center" vertical="center"/>
      <protection locked="0"/>
    </xf>
    <xf numFmtId="0" fontId="24" fillId="0" borderId="10" xfId="0" applyFont="1" applyBorder="1" applyAlignment="1">
      <alignment horizontal="center" vertical="center" wrapText="1"/>
    </xf>
    <xf numFmtId="0" fontId="24" fillId="0" borderId="10" xfId="0" applyFont="1" applyBorder="1" applyAlignment="1">
      <alignment horizontal="left" vertical="center" wrapText="1"/>
    </xf>
    <xf numFmtId="0" fontId="24" fillId="0" borderId="34" xfId="0" applyFont="1" applyBorder="1" applyAlignment="1">
      <alignment horizontal="left" vertical="center" wrapText="1"/>
    </xf>
    <xf numFmtId="0" fontId="24" fillId="0" borderId="10" xfId="0" applyFont="1" applyBorder="1" applyAlignment="1">
      <alignment horizontal="left" vertical="center"/>
    </xf>
    <xf numFmtId="0" fontId="24" fillId="0" borderId="10" xfId="0" applyFont="1" applyBorder="1" applyAlignment="1">
      <alignment horizontal="center" vertical="center"/>
    </xf>
    <xf numFmtId="178" fontId="24" fillId="0" borderId="10" xfId="0" applyNumberFormat="1" applyFont="1" applyBorder="1" applyAlignment="1">
      <alignment horizontal="right" vertical="center" shrinkToFit="1"/>
    </xf>
    <xf numFmtId="0" fontId="24" fillId="0" borderId="0" xfId="0" applyFont="1" applyAlignment="1">
      <alignment horizontal="lef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12" xfId="0" applyFont="1" applyBorder="1" applyAlignment="1">
      <alignment horizontal="left" vertical="center" wrapText="1"/>
    </xf>
    <xf numFmtId="0" fontId="32" fillId="0" borderId="0" xfId="0" applyFont="1" applyAlignment="1">
      <alignment horizontal="left" vertical="center" wrapText="1"/>
    </xf>
    <xf numFmtId="0" fontId="24" fillId="0" borderId="13" xfId="0" applyFont="1" applyBorder="1" applyAlignment="1" applyProtection="1">
      <alignment horizontal="center" vertical="center"/>
      <protection locked="0"/>
    </xf>
    <xf numFmtId="0" fontId="24" fillId="0" borderId="14" xfId="0" applyFont="1" applyBorder="1" applyAlignment="1" applyProtection="1">
      <alignment horizontal="center" vertical="center"/>
      <protection locked="0"/>
    </xf>
    <xf numFmtId="0" fontId="24" fillId="0" borderId="13" xfId="0" applyFont="1" applyBorder="1" applyAlignment="1" applyProtection="1">
      <alignment horizontal="right" vertical="center"/>
      <protection locked="0"/>
    </xf>
    <xf numFmtId="0" fontId="24" fillId="0" borderId="14" xfId="0" applyFont="1" applyBorder="1" applyAlignment="1" applyProtection="1">
      <alignment horizontal="right" vertical="center"/>
      <protection locked="0"/>
    </xf>
    <xf numFmtId="0" fontId="24" fillId="0" borderId="10"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protection locked="0"/>
    </xf>
    <xf numFmtId="0" fontId="24" fillId="0" borderId="10" xfId="0" applyFont="1" applyBorder="1" applyAlignment="1" applyProtection="1">
      <alignment horizontal="left" vertical="center"/>
      <protection locked="0"/>
    </xf>
    <xf numFmtId="0" fontId="32" fillId="0" borderId="10" xfId="0" applyFont="1" applyBorder="1" applyAlignment="1" applyProtection="1">
      <alignment horizontal="left" vertical="center" wrapText="1"/>
      <protection locked="0"/>
    </xf>
    <xf numFmtId="0" fontId="34" fillId="0" borderId="0" xfId="29" applyFont="1" applyBorder="1" applyAlignment="1" applyProtection="1">
      <alignment horizontal="left" vertical="top" wrapText="1"/>
    </xf>
    <xf numFmtId="0" fontId="32" fillId="0" borderId="0" xfId="0" applyFont="1" applyAlignment="1">
      <alignment horizontal="left" vertical="top" wrapText="1"/>
    </xf>
    <xf numFmtId="0" fontId="30" fillId="0" borderId="0" xfId="0" applyFont="1" applyAlignment="1" applyProtection="1">
      <alignment horizontal="left" vertical="center"/>
      <protection locked="0"/>
    </xf>
    <xf numFmtId="0" fontId="24" fillId="0" borderId="12" xfId="0" applyFont="1" applyBorder="1" applyAlignment="1" applyProtection="1">
      <alignment horizontal="center" vertical="center"/>
      <protection locked="0"/>
    </xf>
    <xf numFmtId="0" fontId="24" fillId="0" borderId="13" xfId="0" applyFont="1" applyBorder="1" applyAlignment="1" applyProtection="1">
      <alignment horizontal="center" vertical="center" wrapText="1"/>
      <protection locked="0"/>
    </xf>
    <xf numFmtId="0" fontId="24" fillId="0" borderId="13" xfId="0" applyFont="1" applyBorder="1" applyAlignment="1" applyProtection="1">
      <alignment horizontal="left" vertical="center" wrapText="1"/>
      <protection locked="0"/>
    </xf>
    <xf numFmtId="0" fontId="24" fillId="0" borderId="14" xfId="0" applyFont="1" applyBorder="1" applyAlignment="1" applyProtection="1">
      <alignment horizontal="left" vertical="center" wrapText="1"/>
      <protection locked="0"/>
    </xf>
    <xf numFmtId="0" fontId="24" fillId="0" borderId="12" xfId="0" applyFont="1" applyBorder="1" applyAlignment="1" applyProtection="1">
      <alignment horizontal="left" vertical="center" wrapText="1"/>
      <protection locked="0"/>
    </xf>
    <xf numFmtId="0" fontId="31" fillId="0" borderId="13" xfId="0" applyFont="1" applyBorder="1" applyAlignment="1" applyProtection="1">
      <alignment horizontal="center" vertical="center" wrapText="1" shrinkToFit="1"/>
      <protection locked="0"/>
    </xf>
    <xf numFmtId="0" fontId="31" fillId="0" borderId="14" xfId="0" applyFont="1" applyBorder="1" applyAlignment="1" applyProtection="1">
      <alignment horizontal="center" vertical="center" shrinkToFit="1"/>
      <protection locked="0"/>
    </xf>
    <xf numFmtId="0" fontId="31" fillId="0" borderId="12" xfId="0" applyFont="1" applyBorder="1" applyAlignment="1" applyProtection="1">
      <alignment horizontal="center" vertical="center" shrinkToFit="1"/>
      <protection locked="0"/>
    </xf>
    <xf numFmtId="0" fontId="24" fillId="0" borderId="13" xfId="0" applyFont="1" applyBorder="1" applyAlignment="1" applyProtection="1">
      <alignment horizontal="left" vertical="center"/>
      <protection locked="0"/>
    </xf>
    <xf numFmtId="0" fontId="24" fillId="0" borderId="14" xfId="0" applyFont="1" applyBorder="1" applyAlignment="1" applyProtection="1">
      <alignment horizontal="left" vertical="center"/>
      <protection locked="0"/>
    </xf>
    <xf numFmtId="0" fontId="24" fillId="0" borderId="12" xfId="0" applyFont="1" applyBorder="1" applyAlignment="1" applyProtection="1">
      <alignment horizontal="left" vertical="center"/>
      <protection locked="0"/>
    </xf>
    <xf numFmtId="0" fontId="31" fillId="0" borderId="13" xfId="0" applyFont="1" applyBorder="1" applyAlignment="1" applyProtection="1">
      <alignment horizontal="center" vertical="center" wrapText="1"/>
      <protection locked="0"/>
    </xf>
    <xf numFmtId="0" fontId="31" fillId="0" borderId="14" xfId="0" applyFont="1" applyBorder="1" applyAlignment="1" applyProtection="1">
      <alignment horizontal="center" vertical="center" wrapText="1"/>
      <protection locked="0"/>
    </xf>
    <xf numFmtId="0" fontId="33" fillId="0" borderId="13" xfId="29" applyFont="1" applyBorder="1" applyAlignment="1" applyProtection="1">
      <alignment horizontal="left" vertical="center"/>
      <protection locked="0"/>
    </xf>
    <xf numFmtId="0" fontId="31" fillId="0" borderId="14" xfId="0" applyFont="1" applyBorder="1" applyAlignment="1" applyProtection="1">
      <alignment horizontal="left" vertical="center"/>
      <protection locked="0"/>
    </xf>
    <xf numFmtId="0" fontId="31" fillId="0" borderId="12" xfId="0" applyFont="1" applyBorder="1" applyAlignment="1" applyProtection="1">
      <alignment horizontal="left" vertical="center"/>
      <protection locked="0"/>
    </xf>
    <xf numFmtId="0" fontId="29" fillId="0" borderId="0" xfId="0" applyFont="1" applyAlignment="1">
      <alignment horizontal="center" vertical="center"/>
    </xf>
    <xf numFmtId="0" fontId="30" fillId="0" borderId="0" xfId="0" applyFont="1" applyAlignment="1">
      <alignment vertical="center"/>
    </xf>
    <xf numFmtId="0" fontId="24" fillId="0" borderId="11" xfId="0" applyFont="1" applyBorder="1" applyAlignment="1" applyProtection="1">
      <alignment horizontal="center" vertical="center"/>
      <protection locked="0"/>
    </xf>
    <xf numFmtId="0" fontId="24" fillId="0" borderId="34"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24" fillId="0" borderId="30"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31" fillId="0" borderId="34" xfId="0" applyFont="1" applyBorder="1" applyAlignment="1" applyProtection="1">
      <alignment horizontal="left" vertical="center"/>
      <protection locked="0"/>
    </xf>
    <xf numFmtId="0" fontId="31" fillId="0" borderId="17" xfId="0" applyFont="1" applyBorder="1" applyAlignment="1" applyProtection="1">
      <alignment horizontal="left" vertical="center"/>
      <protection locked="0"/>
    </xf>
    <xf numFmtId="0" fontId="32" fillId="0" borderId="11" xfId="0" applyFont="1" applyBorder="1" applyAlignment="1" applyProtection="1">
      <alignment horizontal="center" vertical="center" shrinkToFit="1"/>
      <protection locked="0"/>
    </xf>
    <xf numFmtId="0" fontId="32" fillId="0" borderId="34" xfId="0" applyFont="1" applyBorder="1" applyAlignment="1" applyProtection="1">
      <alignment horizontal="center" vertical="center" shrinkToFit="1"/>
      <protection locked="0"/>
    </xf>
    <xf numFmtId="0" fontId="32" fillId="0" borderId="17" xfId="0" applyFont="1" applyBorder="1" applyAlignment="1" applyProtection="1">
      <alignment horizontal="center" vertical="center" shrinkToFit="1"/>
      <protection locked="0"/>
    </xf>
    <xf numFmtId="0" fontId="32" fillId="0" borderId="18" xfId="0" applyFont="1" applyBorder="1" applyAlignment="1" applyProtection="1">
      <alignment horizontal="center" vertical="center" shrinkToFit="1"/>
      <protection locked="0"/>
    </xf>
    <xf numFmtId="0" fontId="32" fillId="0" borderId="30" xfId="0" applyFont="1" applyBorder="1" applyAlignment="1" applyProtection="1">
      <alignment horizontal="center" vertical="center" shrinkToFit="1"/>
      <protection locked="0"/>
    </xf>
    <xf numFmtId="0" fontId="32" fillId="0" borderId="20" xfId="0" applyFont="1" applyBorder="1" applyAlignment="1" applyProtection="1">
      <alignment horizontal="center" vertical="center" shrinkToFit="1"/>
      <protection locked="0"/>
    </xf>
    <xf numFmtId="0" fontId="24" fillId="0" borderId="11" xfId="0"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0" fontId="24" fillId="0" borderId="17" xfId="0" applyFont="1" applyBorder="1" applyAlignment="1" applyProtection="1">
      <alignment horizontal="center" vertical="center" wrapText="1"/>
      <protection locked="0"/>
    </xf>
    <xf numFmtId="0" fontId="24" fillId="0" borderId="18"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24" fillId="0" borderId="20" xfId="0" applyFont="1" applyBorder="1" applyAlignment="1" applyProtection="1">
      <alignment horizontal="center" vertical="center" wrapText="1"/>
      <protection locked="0"/>
    </xf>
    <xf numFmtId="0" fontId="32" fillId="0" borderId="18" xfId="0" applyFont="1" applyBorder="1" applyAlignment="1" applyProtection="1">
      <alignment horizontal="left" vertical="center" wrapText="1"/>
      <protection locked="0"/>
    </xf>
    <xf numFmtId="0" fontId="32" fillId="0" borderId="30" xfId="0" applyFont="1" applyBorder="1" applyAlignment="1" applyProtection="1">
      <alignment horizontal="left" vertical="center" wrapText="1"/>
      <protection locked="0"/>
    </xf>
    <xf numFmtId="0" fontId="32" fillId="0" borderId="20" xfId="0" applyFont="1" applyBorder="1" applyAlignment="1" applyProtection="1">
      <alignment horizontal="left" vertical="center" wrapText="1"/>
      <protection locked="0"/>
    </xf>
    <xf numFmtId="0" fontId="38" fillId="0" borderId="0" xfId="0" applyFont="1" applyAlignment="1">
      <alignment horizontal="center" vertical="center"/>
    </xf>
    <xf numFmtId="0" fontId="39" fillId="0" borderId="0" xfId="0" applyFont="1" applyAlignment="1">
      <alignment horizontal="center" vertical="center"/>
    </xf>
    <xf numFmtId="0" fontId="108" fillId="0" borderId="128" xfId="48" applyFont="1" applyBorder="1" applyAlignment="1" applyProtection="1">
      <alignment horizontal="left" vertical="top" wrapText="1"/>
      <protection locked="0"/>
    </xf>
    <xf numFmtId="0" fontId="32" fillId="0" borderId="100" xfId="0" applyFont="1" applyBorder="1" applyAlignment="1">
      <alignment vertical="center" shrinkToFit="1"/>
    </xf>
    <xf numFmtId="0" fontId="32" fillId="0" borderId="106" xfId="0" applyFont="1" applyBorder="1" applyAlignment="1">
      <alignment vertical="center" shrinkToFit="1"/>
    </xf>
    <xf numFmtId="0" fontId="32" fillId="0" borderId="13" xfId="0" applyFont="1" applyBorder="1" applyAlignment="1">
      <alignment horizontal="left" vertical="center" shrinkToFit="1"/>
    </xf>
    <xf numFmtId="0" fontId="32" fillId="0" borderId="12" xfId="0" applyFont="1" applyBorder="1" applyAlignment="1">
      <alignment horizontal="left" vertical="center" shrinkToFit="1"/>
    </xf>
    <xf numFmtId="0" fontId="32" fillId="0" borderId="13" xfId="0" applyFont="1" applyBorder="1" applyAlignment="1">
      <alignment vertical="center" shrinkToFit="1"/>
    </xf>
    <xf numFmtId="0" fontId="32" fillId="0" borderId="12" xfId="0" applyFont="1" applyBorder="1" applyAlignment="1">
      <alignment vertical="center" shrinkToFit="1"/>
    </xf>
    <xf numFmtId="0" fontId="32" fillId="0" borderId="112" xfId="0" applyFont="1" applyBorder="1" applyAlignment="1">
      <alignment vertical="center" shrinkToFit="1"/>
    </xf>
    <xf numFmtId="0" fontId="32" fillId="0" borderId="29" xfId="0" applyFont="1" applyBorder="1" applyAlignment="1">
      <alignment vertical="center" shrinkToFit="1"/>
    </xf>
    <xf numFmtId="0" fontId="32" fillId="0" borderId="113" xfId="0" applyFont="1" applyBorder="1" applyAlignment="1">
      <alignment vertical="center" wrapText="1" shrinkToFit="1"/>
    </xf>
    <xf numFmtId="0" fontId="32" fillId="0" borderId="120" xfId="0" applyFont="1" applyBorder="1" applyAlignment="1">
      <alignment vertical="center" wrapText="1" shrinkToFit="1"/>
    </xf>
    <xf numFmtId="0" fontId="32" fillId="0" borderId="120" xfId="0" applyFont="1" applyBorder="1" applyAlignment="1">
      <alignment vertical="center" shrinkToFit="1"/>
    </xf>
    <xf numFmtId="0" fontId="32" fillId="0" borderId="18" xfId="0" applyFont="1" applyBorder="1" applyAlignment="1">
      <alignment vertical="center" wrapText="1" shrinkToFit="1"/>
    </xf>
    <xf numFmtId="0" fontId="32" fillId="0" borderId="20" xfId="0" applyFont="1" applyBorder="1" applyAlignment="1">
      <alignment vertical="center" wrapText="1" shrinkToFit="1"/>
    </xf>
    <xf numFmtId="0" fontId="32" fillId="0" borderId="11" xfId="0" applyFont="1" applyBorder="1" applyAlignment="1">
      <alignment vertical="center" wrapText="1" shrinkToFit="1"/>
    </xf>
    <xf numFmtId="0" fontId="32" fillId="0" borderId="17" xfId="0" applyFont="1" applyBorder="1" applyAlignment="1">
      <alignment vertical="center" wrapText="1" shrinkToFit="1"/>
    </xf>
    <xf numFmtId="0" fontId="31" fillId="0" borderId="13" xfId="0" applyFont="1" applyBorder="1" applyAlignment="1">
      <alignment horizontal="right" vertical="center" wrapText="1" shrinkToFit="1"/>
    </xf>
    <xf numFmtId="0" fontId="31" fillId="0" borderId="12" xfId="0" applyFont="1" applyBorder="1" applyAlignment="1">
      <alignment horizontal="right" vertical="center" wrapText="1" shrinkToFit="1"/>
    </xf>
    <xf numFmtId="0" fontId="112" fillId="0" borderId="13" xfId="0" applyFont="1" applyBorder="1" applyAlignment="1">
      <alignment horizontal="right" vertical="center" wrapText="1" shrinkToFit="1"/>
    </xf>
    <xf numFmtId="0" fontId="112" fillId="0" borderId="12" xfId="0" applyFont="1" applyBorder="1" applyAlignment="1">
      <alignment horizontal="right" vertical="center" wrapText="1" shrinkToFit="1"/>
    </xf>
    <xf numFmtId="0" fontId="109" fillId="0" borderId="0" xfId="48" applyFont="1" applyAlignment="1" applyProtection="1">
      <alignment horizontal="left" vertical="center" wrapText="1"/>
      <protection locked="0"/>
    </xf>
    <xf numFmtId="0" fontId="27" fillId="0" borderId="0" xfId="48" applyFont="1" applyAlignment="1" applyProtection="1">
      <alignment horizontal="left" vertical="top" wrapText="1"/>
      <protection locked="0"/>
    </xf>
    <xf numFmtId="0" fontId="109" fillId="0" borderId="0" xfId="48" applyFont="1" applyAlignment="1" applyProtection="1">
      <alignment horizontal="left" vertical="top" wrapText="1"/>
      <protection locked="0"/>
    </xf>
    <xf numFmtId="0" fontId="111" fillId="0" borderId="0" xfId="48" applyFont="1" applyAlignment="1" applyProtection="1">
      <alignment horizontal="left" vertical="top" wrapText="1"/>
      <protection locked="0"/>
    </xf>
    <xf numFmtId="0" fontId="37" fillId="0" borderId="10" xfId="0" applyFont="1" applyBorder="1" applyAlignment="1">
      <alignment horizontal="left" vertical="center"/>
    </xf>
    <xf numFmtId="0" fontId="37" fillId="0" borderId="13"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left" vertical="center"/>
    </xf>
    <xf numFmtId="0" fontId="45" fillId="0" borderId="10" xfId="0" applyFont="1" applyBorder="1" applyAlignment="1">
      <alignment horizontal="center" vertical="center"/>
    </xf>
    <xf numFmtId="176" fontId="45" fillId="0" borderId="10" xfId="35" applyFont="1" applyBorder="1" applyAlignment="1">
      <alignment horizontal="right" vertical="center"/>
    </xf>
    <xf numFmtId="0" fontId="49" fillId="0" borderId="0" xfId="29" applyNumberFormat="1" applyFont="1" applyBorder="1" applyAlignment="1" applyProtection="1">
      <alignment horizontal="left" vertical="center"/>
    </xf>
    <xf numFmtId="0" fontId="45" fillId="0" borderId="0" xfId="0" applyFont="1" applyAlignment="1">
      <alignment horizontal="left" vertical="center"/>
    </xf>
    <xf numFmtId="0" fontId="45" fillId="0" borderId="0" xfId="0" applyFont="1" applyAlignment="1">
      <alignment horizontal="left" vertical="center" wrapText="1"/>
    </xf>
    <xf numFmtId="0" fontId="45" fillId="0" borderId="10" xfId="0" applyFont="1" applyBorder="1" applyAlignment="1">
      <alignment horizontal="center" vertical="center" wrapText="1"/>
    </xf>
    <xf numFmtId="0" fontId="127" fillId="0" borderId="10" xfId="0" applyFont="1" applyBorder="1" applyAlignment="1">
      <alignment horizontal="center" vertical="center" wrapText="1"/>
    </xf>
    <xf numFmtId="0" fontId="127" fillId="0" borderId="10" xfId="0" applyFont="1" applyBorder="1" applyAlignment="1">
      <alignment horizontal="center" vertical="center"/>
    </xf>
    <xf numFmtId="0" fontId="45" fillId="0" borderId="37" xfId="0" applyFont="1" applyBorder="1" applyAlignment="1">
      <alignment horizontal="center" vertical="center"/>
    </xf>
    <xf numFmtId="38" fontId="45" fillId="0" borderId="37" xfId="35" applyNumberFormat="1" applyFont="1" applyBorder="1" applyAlignment="1">
      <alignment vertical="center"/>
    </xf>
    <xf numFmtId="0" fontId="45" fillId="0" borderId="37" xfId="0" applyFont="1" applyBorder="1" applyAlignment="1">
      <alignment vertical="center"/>
    </xf>
    <xf numFmtId="0" fontId="45" fillId="0" borderId="21" xfId="0" applyFont="1" applyBorder="1" applyAlignment="1">
      <alignment horizontal="center" vertical="center"/>
    </xf>
    <xf numFmtId="38" fontId="45" fillId="6" borderId="21" xfId="35" applyNumberFormat="1" applyFont="1" applyFill="1" applyBorder="1" applyAlignment="1">
      <alignment vertical="center"/>
    </xf>
    <xf numFmtId="0" fontId="45" fillId="0" borderId="21" xfId="0" applyFont="1" applyBorder="1" applyAlignment="1">
      <alignment vertical="center"/>
    </xf>
    <xf numFmtId="38" fontId="45" fillId="0" borderId="10" xfId="35" applyNumberFormat="1" applyFont="1" applyBorder="1" applyAlignment="1">
      <alignment vertical="center"/>
    </xf>
    <xf numFmtId="0" fontId="45" fillId="0" borderId="10" xfId="0" applyFont="1" applyBorder="1" applyAlignment="1">
      <alignment vertical="center"/>
    </xf>
    <xf numFmtId="0" fontId="45" fillId="0" borderId="10" xfId="0" applyFont="1" applyBorder="1" applyAlignment="1">
      <alignment horizontal="left" vertical="center" wrapText="1"/>
    </xf>
    <xf numFmtId="0" fontId="46" fillId="0" borderId="0" xfId="0" applyFont="1" applyAlignment="1">
      <alignment horizontal="left" vertical="center" wrapText="1"/>
    </xf>
    <xf numFmtId="0" fontId="49" fillId="0" borderId="0" xfId="0" applyFont="1" applyAlignment="1">
      <alignment horizontal="left" vertical="center" wrapText="1"/>
    </xf>
    <xf numFmtId="0" fontId="46" fillId="0" borderId="30" xfId="0" applyFont="1" applyBorder="1" applyAlignment="1">
      <alignment horizontal="left" vertical="center" wrapText="1"/>
    </xf>
    <xf numFmtId="0" fontId="46" fillId="0" borderId="30" xfId="0" applyFont="1" applyBorder="1" applyAlignment="1">
      <alignment horizontal="left" vertical="center"/>
    </xf>
    <xf numFmtId="0" fontId="46" fillId="0" borderId="10" xfId="0" applyFont="1" applyBorder="1" applyAlignment="1">
      <alignment horizontal="left" vertical="center" wrapText="1"/>
    </xf>
    <xf numFmtId="0" fontId="50" fillId="0" borderId="10" xfId="0" applyFont="1" applyBorder="1" applyAlignment="1">
      <alignment horizontal="center"/>
    </xf>
    <xf numFmtId="0" fontId="36" fillId="0" borderId="10" xfId="0" applyFont="1" applyBorder="1" applyAlignment="1">
      <alignment horizontal="left" vertical="center" wrapText="1"/>
    </xf>
    <xf numFmtId="0" fontId="46" fillId="0" borderId="10" xfId="0" applyFont="1" applyBorder="1" applyAlignment="1">
      <alignment horizontal="left" vertical="center"/>
    </xf>
    <xf numFmtId="0" fontId="46" fillId="0" borderId="13" xfId="0" applyFont="1" applyBorder="1" applyAlignment="1">
      <alignment horizontal="left" vertical="center" wrapText="1"/>
    </xf>
    <xf numFmtId="0" fontId="46" fillId="0" borderId="14" xfId="0" applyFont="1" applyBorder="1" applyAlignment="1">
      <alignment horizontal="left" vertical="center" wrapText="1"/>
    </xf>
    <xf numFmtId="0" fontId="46" fillId="0" borderId="12" xfId="0" applyFont="1" applyBorder="1" applyAlignment="1">
      <alignment horizontal="left" vertical="center" wrapText="1"/>
    </xf>
    <xf numFmtId="0" fontId="50" fillId="0" borderId="13" xfId="0" applyFont="1" applyBorder="1" applyAlignment="1">
      <alignment horizontal="center"/>
    </xf>
    <xf numFmtId="0" fontId="50" fillId="0" borderId="12" xfId="0" applyFont="1" applyBorder="1" applyAlignment="1">
      <alignment horizontal="center"/>
    </xf>
    <xf numFmtId="0" fontId="45" fillId="0" borderId="0" xfId="0" applyFont="1" applyAlignment="1">
      <alignment horizontal="center" vertical="center"/>
    </xf>
    <xf numFmtId="0" fontId="45" fillId="0" borderId="0" xfId="0" applyFont="1" applyAlignment="1">
      <alignment horizontal="center" vertical="distributed" wrapText="1"/>
    </xf>
    <xf numFmtId="0" fontId="50" fillId="0" borderId="0" xfId="0" applyFont="1" applyAlignment="1">
      <alignment horizontal="left"/>
    </xf>
    <xf numFmtId="0" fontId="45" fillId="0" borderId="0" xfId="0" applyFont="1" applyAlignment="1">
      <alignment horizontal="left" vertical="distributed"/>
    </xf>
    <xf numFmtId="0" fontId="23" fillId="0" borderId="0" xfId="0" applyFont="1" applyAlignment="1">
      <alignment horizontal="left" vertical="center" wrapText="1"/>
    </xf>
    <xf numFmtId="0" fontId="23" fillId="0" borderId="0" xfId="0" applyFont="1" applyAlignment="1">
      <alignment horizontal="justify" vertical="center" wrapText="1"/>
    </xf>
    <xf numFmtId="0" fontId="23" fillId="0" borderId="0" xfId="0" applyFont="1" applyAlignment="1">
      <alignment horizontal="left" vertical="center"/>
    </xf>
    <xf numFmtId="49" fontId="23" fillId="0" borderId="0" xfId="0" applyNumberFormat="1" applyFont="1" applyAlignment="1">
      <alignment horizontal="right" vertical="center"/>
    </xf>
    <xf numFmtId="0" fontId="27" fillId="0" borderId="30" xfId="0" applyFont="1" applyBorder="1" applyAlignment="1">
      <alignment horizontal="left" vertical="center"/>
    </xf>
    <xf numFmtId="0" fontId="56" fillId="0" borderId="10" xfId="0" applyFont="1" applyBorder="1" applyAlignment="1">
      <alignment horizontal="left" vertical="center" wrapText="1"/>
    </xf>
    <xf numFmtId="0" fontId="51" fillId="7" borderId="10" xfId="0" applyFont="1" applyFill="1" applyBorder="1" applyAlignment="1">
      <alignment horizontal="center" vertical="center"/>
    </xf>
    <xf numFmtId="0" fontId="51" fillId="0" borderId="13" xfId="0" applyFont="1" applyBorder="1" applyAlignment="1">
      <alignment horizontal="left" vertical="center" wrapText="1"/>
    </xf>
    <xf numFmtId="0" fontId="51" fillId="0" borderId="14" xfId="0" applyFont="1" applyBorder="1" applyAlignment="1">
      <alignment horizontal="left" vertical="center" wrapText="1"/>
    </xf>
    <xf numFmtId="0" fontId="51" fillId="0" borderId="12" xfId="0" applyFont="1" applyBorder="1" applyAlignment="1">
      <alignment horizontal="left" vertical="center" wrapText="1"/>
    </xf>
    <xf numFmtId="0" fontId="51" fillId="0" borderId="13" xfId="0" applyFont="1" applyBorder="1" applyAlignment="1">
      <alignment horizontal="left" vertical="center"/>
    </xf>
    <xf numFmtId="0" fontId="51" fillId="0" borderId="14" xfId="0" applyFont="1" applyBorder="1" applyAlignment="1">
      <alignment horizontal="left" vertical="center"/>
    </xf>
    <xf numFmtId="0" fontId="51" fillId="0" borderId="12" xfId="0" applyFont="1" applyBorder="1" applyAlignment="1">
      <alignment horizontal="left" vertical="center"/>
    </xf>
    <xf numFmtId="0" fontId="51" fillId="0" borderId="13" xfId="0" applyFont="1" applyBorder="1" applyAlignment="1">
      <alignment horizontal="left" vertical="center" shrinkToFit="1"/>
    </xf>
    <xf numFmtId="0" fontId="51" fillId="0" borderId="14" xfId="0" applyFont="1" applyBorder="1" applyAlignment="1">
      <alignment horizontal="left" vertical="center" shrinkToFit="1"/>
    </xf>
    <xf numFmtId="0" fontId="51" fillId="0" borderId="12" xfId="0" applyFont="1" applyBorder="1" applyAlignment="1">
      <alignment horizontal="left" vertical="center" shrinkToFit="1"/>
    </xf>
    <xf numFmtId="0" fontId="51" fillId="7" borderId="13" xfId="0" applyFont="1" applyFill="1" applyBorder="1" applyAlignment="1">
      <alignment vertical="center"/>
    </xf>
    <xf numFmtId="0" fontId="51" fillId="7" borderId="12" xfId="0" applyFont="1" applyFill="1" applyBorder="1" applyAlignment="1">
      <alignment vertical="center"/>
    </xf>
    <xf numFmtId="0" fontId="51" fillId="0" borderId="10" xfId="0" applyFont="1" applyBorder="1" applyAlignment="1">
      <alignment horizontal="left" vertical="center" shrinkToFit="1"/>
    </xf>
    <xf numFmtId="0" fontId="54" fillId="0" borderId="0" xfId="0" applyFont="1" applyAlignment="1">
      <alignment horizontal="center" vertical="center"/>
    </xf>
    <xf numFmtId="0" fontId="51" fillId="7" borderId="10" xfId="0" applyFont="1" applyFill="1" applyBorder="1" applyAlignment="1">
      <alignment horizontal="left" vertical="center"/>
    </xf>
    <xf numFmtId="0" fontId="51" fillId="0" borderId="0" xfId="0" applyFont="1" applyAlignment="1">
      <alignment horizontal="center" vertical="center"/>
    </xf>
    <xf numFmtId="0" fontId="92" fillId="0" borderId="18" xfId="0" quotePrefix="1" applyFont="1" applyBorder="1" applyAlignment="1">
      <alignment horizontal="center" vertical="center" wrapText="1"/>
    </xf>
    <xf numFmtId="0" fontId="92" fillId="0" borderId="30" xfId="0" quotePrefix="1" applyFont="1" applyBorder="1" applyAlignment="1">
      <alignment horizontal="center" vertical="center" wrapText="1"/>
    </xf>
    <xf numFmtId="0" fontId="92" fillId="0" borderId="20" xfId="0" quotePrefix="1" applyFont="1" applyBorder="1" applyAlignment="1">
      <alignment horizontal="center" vertical="center" wrapText="1"/>
    </xf>
    <xf numFmtId="0" fontId="92" fillId="0" borderId="11" xfId="0" quotePrefix="1" applyFont="1" applyBorder="1" applyAlignment="1">
      <alignment vertical="center" shrinkToFit="1"/>
    </xf>
    <xf numFmtId="0" fontId="92" fillId="0" borderId="34" xfId="0" quotePrefix="1" applyFont="1" applyBorder="1" applyAlignment="1">
      <alignment vertical="center" shrinkToFit="1"/>
    </xf>
    <xf numFmtId="0" fontId="92" fillId="0" borderId="17" xfId="0" quotePrefix="1" applyFont="1" applyBorder="1" applyAlignment="1">
      <alignment vertical="center" shrinkToFit="1"/>
    </xf>
    <xf numFmtId="0" fontId="92" fillId="0" borderId="0" xfId="0" quotePrefix="1" applyFont="1" applyAlignment="1">
      <alignment vertical="center" shrinkToFit="1"/>
    </xf>
    <xf numFmtId="0" fontId="92" fillId="0" borderId="11" xfId="0" quotePrefix="1" applyFont="1" applyBorder="1" applyAlignment="1">
      <alignment horizontal="center" vertical="center" wrapText="1"/>
    </xf>
    <xf numFmtId="0" fontId="92" fillId="0" borderId="34" xfId="0" quotePrefix="1" applyFont="1" applyBorder="1" applyAlignment="1">
      <alignment horizontal="center" vertical="center" wrapText="1"/>
    </xf>
    <xf numFmtId="0" fontId="92" fillId="0" borderId="17" xfId="0" quotePrefix="1" applyFont="1" applyBorder="1" applyAlignment="1">
      <alignment horizontal="center" vertical="center" wrapText="1"/>
    </xf>
    <xf numFmtId="0" fontId="94" fillId="0" borderId="0" xfId="0" quotePrefix="1" applyFont="1" applyAlignment="1">
      <alignment vertical="center"/>
    </xf>
    <xf numFmtId="0" fontId="92" fillId="0" borderId="0" xfId="0" quotePrefix="1" applyFont="1" applyAlignment="1">
      <alignment vertical="center"/>
    </xf>
    <xf numFmtId="0" fontId="88" fillId="0" borderId="83" xfId="0" applyFont="1" applyBorder="1" applyAlignment="1">
      <alignment vertical="center" wrapText="1" readingOrder="1"/>
    </xf>
    <xf numFmtId="0" fontId="88" fillId="0" borderId="84" xfId="0" applyFont="1" applyBorder="1" applyAlignment="1">
      <alignment vertical="center" wrapText="1" readingOrder="1"/>
    </xf>
    <xf numFmtId="0" fontId="88" fillId="0" borderId="85" xfId="0" applyFont="1" applyBorder="1" applyAlignment="1">
      <alignment vertical="center" wrapText="1" readingOrder="1"/>
    </xf>
    <xf numFmtId="0" fontId="88" fillId="0" borderId="86" xfId="0" applyFont="1" applyBorder="1" applyAlignment="1">
      <alignment vertical="center" wrapText="1" readingOrder="1"/>
    </xf>
    <xf numFmtId="0" fontId="95" fillId="0" borderId="0" xfId="0" applyFont="1" applyAlignment="1">
      <alignment vertical="center"/>
    </xf>
    <xf numFmtId="0" fontId="95" fillId="0" borderId="36" xfId="0" applyFont="1" applyBorder="1" applyAlignment="1">
      <alignment vertical="center"/>
    </xf>
    <xf numFmtId="0" fontId="88" fillId="0" borderId="83" xfId="0" applyFont="1" applyBorder="1" applyAlignment="1">
      <alignment horizontal="center" wrapText="1" readingOrder="1"/>
    </xf>
    <xf numFmtId="0" fontId="88" fillId="0" borderId="84" xfId="0" applyFont="1" applyBorder="1" applyAlignment="1">
      <alignment horizontal="center" wrapText="1" readingOrder="1"/>
    </xf>
    <xf numFmtId="0" fontId="88" fillId="0" borderId="85" xfId="0" applyFont="1" applyBorder="1" applyAlignment="1">
      <alignment horizontal="center" wrapText="1" readingOrder="1"/>
    </xf>
    <xf numFmtId="0" fontId="88" fillId="0" borderId="86" xfId="0" applyFont="1" applyBorder="1" applyAlignment="1">
      <alignment horizontal="center" wrapText="1" readingOrder="1"/>
    </xf>
    <xf numFmtId="0" fontId="88" fillId="0" borderId="83" xfId="0" applyFont="1" applyBorder="1" applyAlignment="1">
      <alignment wrapText="1" readingOrder="1"/>
    </xf>
    <xf numFmtId="0" fontId="88" fillId="0" borderId="84" xfId="0" applyFont="1" applyBorder="1" applyAlignment="1">
      <alignment wrapText="1" readingOrder="1"/>
    </xf>
    <xf numFmtId="0" fontId="88" fillId="27" borderId="87" xfId="0" applyFont="1" applyFill="1" applyBorder="1" applyAlignment="1">
      <alignment horizontal="center" vertical="center" wrapText="1" readingOrder="1"/>
    </xf>
    <xf numFmtId="0" fontId="88" fillId="27" borderId="88" xfId="0" applyFont="1" applyFill="1" applyBorder="1" applyAlignment="1">
      <alignment horizontal="center" vertical="center" wrapText="1" readingOrder="1"/>
    </xf>
    <xf numFmtId="0" fontId="88" fillId="27" borderId="89" xfId="0" applyFont="1" applyFill="1" applyBorder="1" applyAlignment="1">
      <alignment horizontal="center" vertical="center" wrapText="1" readingOrder="1"/>
    </xf>
    <xf numFmtId="0" fontId="92" fillId="0" borderId="11" xfId="0" quotePrefix="1" applyFont="1" applyBorder="1" applyAlignment="1">
      <alignment horizontal="center" vertical="center" shrinkToFit="1"/>
    </xf>
    <xf numFmtId="0" fontId="92" fillId="0" borderId="34" xfId="0" quotePrefix="1" applyFont="1" applyBorder="1" applyAlignment="1">
      <alignment horizontal="center" vertical="center" shrinkToFit="1"/>
    </xf>
    <xf numFmtId="0" fontId="92" fillId="0" borderId="17" xfId="0" quotePrefix="1" applyFont="1" applyBorder="1" applyAlignment="1">
      <alignment horizontal="center" vertical="center" shrinkToFit="1"/>
    </xf>
    <xf numFmtId="0" fontId="88" fillId="27" borderId="90" xfId="0" applyFont="1" applyFill="1" applyBorder="1" applyAlignment="1">
      <alignment horizontal="center" vertical="center" wrapText="1" readingOrder="1"/>
    </xf>
    <xf numFmtId="0" fontId="88" fillId="27" borderId="91" xfId="0" applyFont="1" applyFill="1" applyBorder="1" applyAlignment="1">
      <alignment horizontal="center" vertical="center" wrapText="1" readingOrder="1"/>
    </xf>
    <xf numFmtId="0" fontId="96" fillId="0" borderId="92" xfId="0" applyFont="1" applyBorder="1" applyAlignment="1">
      <alignment horizontal="left" vertical="center" wrapText="1"/>
    </xf>
    <xf numFmtId="0" fontId="96" fillId="0" borderId="93" xfId="0" applyFont="1" applyBorder="1" applyAlignment="1">
      <alignment horizontal="left" vertical="center" wrapText="1"/>
    </xf>
    <xf numFmtId="0" fontId="88" fillId="27" borderId="94" xfId="0" applyFont="1" applyFill="1" applyBorder="1" applyAlignment="1">
      <alignment horizontal="center" vertical="center" wrapText="1" readingOrder="1"/>
    </xf>
    <xf numFmtId="0" fontId="88" fillId="27" borderId="95" xfId="0" applyFont="1" applyFill="1" applyBorder="1" applyAlignment="1">
      <alignment horizontal="center" vertical="center" wrapText="1" readingOrder="1"/>
    </xf>
    <xf numFmtId="0" fontId="88" fillId="27" borderId="96" xfId="0" applyFont="1" applyFill="1" applyBorder="1" applyAlignment="1">
      <alignment horizontal="center" vertical="center" wrapText="1" readingOrder="1"/>
    </xf>
    <xf numFmtId="0" fontId="98" fillId="0" borderId="0" xfId="0" applyFont="1" applyAlignment="1">
      <alignment horizontal="left" vertical="center"/>
    </xf>
    <xf numFmtId="0" fontId="91" fillId="0" borderId="0" xfId="0" quotePrefix="1" applyFont="1" applyAlignment="1">
      <alignment horizontal="left" vertical="center"/>
    </xf>
    <xf numFmtId="0" fontId="88" fillId="27" borderId="97" xfId="0" applyFont="1" applyFill="1" applyBorder="1" applyAlignment="1">
      <alignment horizontal="center" vertical="center" wrapText="1" readingOrder="1"/>
    </xf>
    <xf numFmtId="0" fontId="88" fillId="27" borderId="98" xfId="0" applyFont="1" applyFill="1" applyBorder="1" applyAlignment="1">
      <alignment horizontal="center" vertical="center" wrapText="1" readingOrder="1"/>
    </xf>
    <xf numFmtId="0" fontId="88" fillId="27" borderId="99" xfId="0" applyFont="1" applyFill="1" applyBorder="1" applyAlignment="1">
      <alignment horizontal="center" vertical="center" wrapText="1" readingOrder="1"/>
    </xf>
    <xf numFmtId="0" fontId="88" fillId="27" borderId="38" xfId="0" applyFont="1" applyFill="1" applyBorder="1" applyAlignment="1">
      <alignment horizontal="center" vertical="center" wrapText="1" readingOrder="1"/>
    </xf>
    <xf numFmtId="0" fontId="88" fillId="27" borderId="39" xfId="0" applyFont="1" applyFill="1" applyBorder="1" applyAlignment="1">
      <alignment horizontal="center" vertical="center" wrapText="1" readingOrder="1"/>
    </xf>
    <xf numFmtId="0" fontId="88" fillId="27" borderId="40" xfId="0" applyFont="1" applyFill="1" applyBorder="1" applyAlignment="1">
      <alignment horizontal="center" vertical="center" wrapText="1" readingOrder="1"/>
    </xf>
    <xf numFmtId="0" fontId="88" fillId="0" borderId="85" xfId="0" applyFont="1" applyBorder="1" applyAlignment="1">
      <alignment wrapText="1" readingOrder="1"/>
    </xf>
    <xf numFmtId="0" fontId="88" fillId="0" borderId="86" xfId="0" applyFont="1" applyBorder="1" applyAlignment="1">
      <alignment wrapText="1" readingOrder="1"/>
    </xf>
    <xf numFmtId="0" fontId="97" fillId="0" borderId="92" xfId="0" applyFont="1" applyBorder="1" applyAlignment="1">
      <alignment horizontal="left" vertical="center" wrapText="1" readingOrder="1"/>
    </xf>
    <xf numFmtId="0" fontId="97" fillId="0" borderId="93" xfId="0" applyFont="1" applyBorder="1" applyAlignment="1">
      <alignment horizontal="left" vertical="center" wrapText="1" readingOrder="1"/>
    </xf>
    <xf numFmtId="0" fontId="51" fillId="0" borderId="13" xfId="0" applyFont="1" applyBorder="1" applyAlignment="1">
      <alignment horizontal="left" vertical="top" wrapText="1"/>
    </xf>
    <xf numFmtId="0" fontId="51" fillId="0" borderId="14" xfId="0" applyFont="1" applyBorder="1" applyAlignment="1">
      <alignment horizontal="left" vertical="top" wrapText="1"/>
    </xf>
    <xf numFmtId="0" fontId="51" fillId="0" borderId="12" xfId="0" applyFont="1" applyBorder="1" applyAlignment="1">
      <alignment horizontal="left" vertical="top" wrapText="1"/>
    </xf>
    <xf numFmtId="0" fontId="91" fillId="0" borderId="11" xfId="0" quotePrefix="1" applyFont="1" applyBorder="1" applyAlignment="1">
      <alignment horizontal="left" vertical="center"/>
    </xf>
    <xf numFmtId="0" fontId="91" fillId="0" borderId="34" xfId="0" quotePrefix="1" applyFont="1" applyBorder="1" applyAlignment="1">
      <alignment horizontal="left" vertical="center"/>
    </xf>
    <xf numFmtId="0" fontId="2" fillId="0" borderId="0" xfId="0" applyFont="1" applyAlignment="1">
      <alignment horizontal="center" vertical="center" wrapText="1"/>
    </xf>
    <xf numFmtId="0" fontId="23" fillId="0" borderId="10" xfId="0" applyFont="1" applyBorder="1" applyAlignment="1">
      <alignment horizontal="center" vertical="center"/>
    </xf>
    <xf numFmtId="0" fontId="23" fillId="0" borderId="10" xfId="0" applyFont="1" applyBorder="1" applyAlignment="1">
      <alignment horizontal="right" vertical="center"/>
    </xf>
    <xf numFmtId="49" fontId="45" fillId="0" borderId="0" xfId="0" applyNumberFormat="1" applyFont="1" applyAlignment="1">
      <alignment horizontal="right" vertical="center"/>
    </xf>
    <xf numFmtId="0" fontId="23" fillId="0" borderId="0" xfId="0" applyFont="1" applyAlignment="1">
      <alignment horizontal="left" vertical="center" wrapText="1" shrinkToFit="1"/>
    </xf>
    <xf numFmtId="0" fontId="23" fillId="0" borderId="0" xfId="0" applyFont="1" applyAlignment="1">
      <alignment horizontal="left" vertical="center" shrinkToFit="1"/>
    </xf>
    <xf numFmtId="0" fontId="45" fillId="0" borderId="0" xfId="0" applyFont="1" applyAlignment="1">
      <alignment horizontal="justify" vertical="center" wrapText="1"/>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23" fillId="0" borderId="12" xfId="0" applyFont="1" applyBorder="1" applyAlignment="1">
      <alignment horizontal="left" vertical="center" wrapText="1"/>
    </xf>
    <xf numFmtId="0" fontId="37" fillId="0" borderId="15" xfId="0" applyFont="1" applyBorder="1" applyAlignment="1">
      <alignment horizontal="center" vertical="center"/>
    </xf>
    <xf numFmtId="0" fontId="37" fillId="0" borderId="21" xfId="0" applyFont="1" applyBorder="1" applyAlignment="1">
      <alignment horizontal="center" vertical="center"/>
    </xf>
    <xf numFmtId="0" fontId="45" fillId="0" borderId="0" xfId="0" applyFont="1" applyAlignment="1">
      <alignment vertical="center"/>
    </xf>
    <xf numFmtId="0" fontId="2" fillId="0" borderId="0" xfId="0" applyFont="1" applyAlignment="1">
      <alignment wrapText="1"/>
    </xf>
    <xf numFmtId="176" fontId="45" fillId="0" borderId="0" xfId="35" applyFont="1" applyFill="1" applyBorder="1" applyAlignment="1">
      <alignment horizontal="center" vertical="center"/>
    </xf>
    <xf numFmtId="0" fontId="45" fillId="0" borderId="0" xfId="0" applyFont="1" applyAlignment="1">
      <alignment horizontal="left" vertical="center" wrapText="1" shrinkToFit="1"/>
    </xf>
    <xf numFmtId="0" fontId="45" fillId="0" borderId="0" xfId="0" applyFont="1" applyAlignment="1">
      <alignment horizontal="center" vertical="center" wrapText="1"/>
    </xf>
    <xf numFmtId="0" fontId="60" fillId="0" borderId="10" xfId="0" applyFont="1" applyBorder="1" applyAlignment="1">
      <alignment horizontal="left" vertical="top" wrapText="1"/>
    </xf>
    <xf numFmtId="0" fontId="36" fillId="0" borderId="13" xfId="0" applyFont="1" applyBorder="1" applyAlignment="1">
      <alignment horizontal="left" vertical="center" wrapText="1"/>
    </xf>
    <xf numFmtId="0" fontId="36" fillId="0" borderId="14" xfId="0" applyFont="1" applyBorder="1" applyAlignment="1">
      <alignment horizontal="left" vertical="center" wrapText="1"/>
    </xf>
    <xf numFmtId="0" fontId="36" fillId="0" borderId="12" xfId="0" applyFont="1" applyBorder="1" applyAlignment="1">
      <alignment horizontal="left" vertical="center" wrapText="1"/>
    </xf>
    <xf numFmtId="0" fontId="77" fillId="0" borderId="0" xfId="46" applyFont="1" applyAlignment="1">
      <alignment horizontal="left" vertical="center"/>
    </xf>
    <xf numFmtId="0" fontId="78" fillId="0" borderId="0" xfId="46" applyFont="1" applyAlignment="1">
      <alignment horizontal="left" vertical="center"/>
    </xf>
    <xf numFmtId="0" fontId="79" fillId="0" borderId="0" xfId="52" applyFont="1" applyAlignment="1">
      <alignment horizontal="left" vertical="center"/>
    </xf>
    <xf numFmtId="0" fontId="102" fillId="25" borderId="13" xfId="52" applyFill="1" applyBorder="1" applyAlignment="1">
      <alignment horizontal="center" vertical="center"/>
    </xf>
    <xf numFmtId="0" fontId="102" fillId="25" borderId="14" xfId="52" applyFill="1" applyBorder="1" applyAlignment="1">
      <alignment horizontal="center" vertical="center"/>
    </xf>
    <xf numFmtId="0" fontId="102" fillId="25" borderId="12" xfId="52" applyFill="1" applyBorder="1" applyAlignment="1">
      <alignment horizontal="center" vertical="center"/>
    </xf>
    <xf numFmtId="0" fontId="102" fillId="0" borderId="13" xfId="52" applyBorder="1" applyAlignment="1" applyProtection="1">
      <alignment horizontal="center" vertical="center"/>
      <protection locked="0"/>
    </xf>
    <xf numFmtId="0" fontId="102" fillId="0" borderId="14" xfId="52" applyBorder="1" applyAlignment="1" applyProtection="1">
      <alignment horizontal="center" vertical="center"/>
      <protection locked="0"/>
    </xf>
    <xf numFmtId="0" fontId="102" fillId="0" borderId="12" xfId="52" applyBorder="1" applyAlignment="1" applyProtection="1">
      <alignment horizontal="center" vertical="center"/>
      <protection locked="0"/>
    </xf>
    <xf numFmtId="0" fontId="80" fillId="22" borderId="38" xfId="52" applyFont="1" applyFill="1" applyBorder="1" applyAlignment="1">
      <alignment horizontal="center" vertical="center"/>
    </xf>
    <xf numFmtId="0" fontId="80" fillId="22" borderId="39" xfId="52" applyFont="1" applyFill="1" applyBorder="1" applyAlignment="1">
      <alignment horizontal="center" vertical="center"/>
    </xf>
    <xf numFmtId="0" fontId="80" fillId="22" borderId="40" xfId="52" applyFont="1" applyFill="1" applyBorder="1" applyAlignment="1">
      <alignment horizontal="center" vertical="center"/>
    </xf>
    <xf numFmtId="176" fontId="80" fillId="22" borderId="40" xfId="54" applyFont="1" applyFill="1" applyBorder="1" applyAlignment="1">
      <alignment horizontal="center" vertical="center"/>
    </xf>
    <xf numFmtId="183" fontId="102" fillId="0" borderId="38" xfId="52" applyNumberFormat="1" applyBorder="1" applyAlignment="1">
      <alignment horizontal="right" vertical="center"/>
    </xf>
    <xf numFmtId="183" fontId="102" fillId="0" borderId="39" xfId="52" applyNumberFormat="1" applyBorder="1" applyAlignment="1">
      <alignment horizontal="right" vertical="center"/>
    </xf>
    <xf numFmtId="183" fontId="102" fillId="0" borderId="40" xfId="52" applyNumberFormat="1" applyBorder="1" applyAlignment="1">
      <alignment horizontal="right" vertical="center"/>
    </xf>
    <xf numFmtId="0" fontId="102" fillId="0" borderId="38" xfId="52" applyBorder="1" applyAlignment="1">
      <alignment horizontal="right" vertical="center"/>
    </xf>
    <xf numFmtId="0" fontId="102" fillId="0" borderId="39" xfId="52" applyBorder="1" applyAlignment="1">
      <alignment horizontal="right" vertical="center"/>
    </xf>
    <xf numFmtId="0" fontId="102" fillId="0" borderId="40" xfId="52" applyBorder="1" applyAlignment="1">
      <alignment horizontal="right" vertical="center"/>
    </xf>
    <xf numFmtId="0" fontId="119" fillId="22" borderId="42" xfId="52" applyFont="1" applyFill="1" applyBorder="1" applyAlignment="1">
      <alignment horizontal="center" vertical="center" wrapText="1"/>
    </xf>
    <xf numFmtId="0" fontId="81" fillId="22" borderId="48" xfId="52" applyFont="1" applyFill="1" applyBorder="1" applyAlignment="1">
      <alignment horizontal="center" vertical="center"/>
    </xf>
    <xf numFmtId="0" fontId="84" fillId="22" borderId="25" xfId="52" applyFont="1" applyFill="1" applyBorder="1" applyAlignment="1">
      <alignment horizontal="center" vertical="center" wrapText="1"/>
    </xf>
    <xf numFmtId="0" fontId="84" fillId="22" borderId="45" xfId="52" applyFont="1" applyFill="1" applyBorder="1" applyAlignment="1">
      <alignment horizontal="center" vertical="center"/>
    </xf>
    <xf numFmtId="0" fontId="84" fillId="22" borderId="45" xfId="52" applyFont="1" applyFill="1" applyBorder="1" applyAlignment="1">
      <alignment horizontal="center" vertical="center" wrapText="1"/>
    </xf>
    <xf numFmtId="0" fontId="84" fillId="22" borderId="27" xfId="52" applyFont="1" applyFill="1" applyBorder="1" applyAlignment="1">
      <alignment horizontal="center" vertical="center"/>
    </xf>
    <xf numFmtId="176" fontId="81" fillId="22" borderId="46" xfId="54" applyFont="1" applyFill="1" applyBorder="1" applyAlignment="1">
      <alignment horizontal="center" vertical="center" wrapText="1" shrinkToFit="1"/>
    </xf>
    <xf numFmtId="176" fontId="81" fillId="22" borderId="52" xfId="54" applyFont="1" applyFill="1" applyBorder="1" applyAlignment="1">
      <alignment horizontal="center" vertical="center" wrapText="1" shrinkToFit="1"/>
    </xf>
    <xf numFmtId="183" fontId="102" fillId="0" borderId="38" xfId="52" applyNumberFormat="1" applyBorder="1" applyAlignment="1">
      <alignment horizontal="right" vertical="center" wrapText="1"/>
    </xf>
    <xf numFmtId="183" fontId="102" fillId="0" borderId="39" xfId="52" applyNumberFormat="1" applyBorder="1" applyAlignment="1">
      <alignment horizontal="right" vertical="center" wrapText="1"/>
    </xf>
    <xf numFmtId="183" fontId="102" fillId="0" borderId="40" xfId="52" applyNumberFormat="1" applyBorder="1" applyAlignment="1">
      <alignment horizontal="right" vertical="center" wrapText="1"/>
    </xf>
    <xf numFmtId="0" fontId="1" fillId="0" borderId="129" xfId="52" applyFont="1" applyBorder="1" applyAlignment="1">
      <alignment horizontal="center"/>
    </xf>
    <xf numFmtId="0" fontId="1" fillId="0" borderId="0" xfId="52" applyFont="1" applyAlignment="1">
      <alignment horizontal="center"/>
    </xf>
    <xf numFmtId="0" fontId="1" fillId="0" borderId="57" xfId="52" applyFont="1" applyBorder="1" applyAlignment="1">
      <alignment horizontal="center"/>
    </xf>
    <xf numFmtId="0" fontId="102" fillId="22" borderId="41" xfId="52" applyFill="1" applyBorder="1" applyAlignment="1">
      <alignment horizontal="center" vertical="center"/>
    </xf>
    <xf numFmtId="0" fontId="102" fillId="22" borderId="47" xfId="52" applyFill="1" applyBorder="1" applyAlignment="1">
      <alignment horizontal="center" vertical="center"/>
    </xf>
    <xf numFmtId="0" fontId="82" fillId="22" borderId="42" xfId="52" applyFont="1" applyFill="1" applyBorder="1" applyAlignment="1">
      <alignment horizontal="center" vertical="center" wrapText="1"/>
    </xf>
    <xf numFmtId="0" fontId="82" fillId="22" borderId="48" xfId="52" applyFont="1" applyFill="1" applyBorder="1" applyAlignment="1">
      <alignment horizontal="center" vertical="center" wrapText="1"/>
    </xf>
    <xf numFmtId="176" fontId="119" fillId="22" borderId="43" xfId="54" applyFont="1" applyFill="1" applyBorder="1" applyAlignment="1">
      <alignment horizontal="center" vertical="center" wrapText="1" shrinkToFit="1"/>
    </xf>
    <xf numFmtId="176" fontId="81" fillId="22" borderId="49" xfId="54" applyFont="1" applyFill="1" applyBorder="1" applyAlignment="1">
      <alignment horizontal="center" vertical="center" wrapText="1" shrinkToFit="1"/>
    </xf>
    <xf numFmtId="0" fontId="120" fillId="22" borderId="44" xfId="52" applyFont="1" applyFill="1" applyBorder="1" applyAlignment="1">
      <alignment horizontal="center" vertical="center" wrapText="1"/>
    </xf>
    <xf numFmtId="0" fontId="83" fillId="22" borderId="50" xfId="52" applyFont="1" applyFill="1" applyBorder="1" applyAlignment="1">
      <alignment horizontal="center" vertical="center" wrapText="1"/>
    </xf>
    <xf numFmtId="0" fontId="102" fillId="22" borderId="42" xfId="52" applyFill="1" applyBorder="1" applyAlignment="1">
      <alignment horizontal="center" vertical="center"/>
    </xf>
    <xf numFmtId="0" fontId="102" fillId="22" borderId="48" xfId="52" applyFill="1" applyBorder="1" applyAlignment="1">
      <alignment horizontal="center" vertical="center"/>
    </xf>
    <xf numFmtId="0" fontId="23" fillId="0" borderId="10" xfId="0" applyFont="1" applyBorder="1" applyAlignment="1">
      <alignment horizontal="left" vertical="center"/>
    </xf>
    <xf numFmtId="0" fontId="23" fillId="0" borderId="10" xfId="0" applyFont="1" applyBorder="1" applyAlignment="1">
      <alignment horizontal="center" vertical="center" wrapText="1"/>
    </xf>
    <xf numFmtId="0" fontId="23" fillId="0" borderId="0" xfId="0" applyFont="1" applyAlignment="1">
      <alignment horizontal="distributed" vertical="center"/>
    </xf>
    <xf numFmtId="182" fontId="23" fillId="0" borderId="0" xfId="0" applyNumberFormat="1" applyFont="1" applyAlignment="1">
      <alignment horizontal="righ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F920C3AA-F262-46D1-B352-29A7FCB87EE5}"/>
    <cellStyle name="パーセント 2 2" xfId="55" xr:uid="{5C5CAEF5-5FFF-4929-9DEE-742AAE8A791F}"/>
    <cellStyle name="パーセント 3" xfId="50" xr:uid="{1B264BD6-AE6E-456B-909A-7953B3008D3B}"/>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69063464-D71F-44BE-AF42-BBF14760E8C9}"/>
    <cellStyle name="桁区切り 2 2" xfId="49" xr:uid="{7346083A-82F7-4226-9A55-4168E647C59F}"/>
    <cellStyle name="桁区切り_コピー6_shinsei_yoshiki_R5_2_1011 2" xfId="54" xr:uid="{F74E096D-66C1-40CC-A5F4-316ACD7381F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通貨 2" xfId="51" xr:uid="{17A82EF6-C2A0-43D9-B5F7-A31AA88A83E4}"/>
    <cellStyle name="入力" xfId="44" builtinId="20" customBuiltin="1"/>
    <cellStyle name="標準" xfId="0" builtinId="0"/>
    <cellStyle name="標準 2" xfId="45" xr:uid="{EFFE4104-8F08-4630-9E15-59FC5A0C6ADF}"/>
    <cellStyle name="標準 2 2" xfId="53" xr:uid="{49DFFB6B-A09F-4AF0-B5FB-035982C6E3D6}"/>
    <cellStyle name="標準_20220607_04センター交付要領_様式" xfId="48" xr:uid="{479D4738-A63C-466C-B13B-7392E4CE15E4}"/>
    <cellStyle name="標準_コピー6_shinsei_yoshiki_R5_2_1011" xfId="46" xr:uid="{31151922-47B8-4EDC-9773-587B9C09E72B}"/>
    <cellStyle name="標準_コピー6_shinsei_yoshiki_R5_2_1011 2" xfId="52" xr:uid="{7C2A8953-A64E-4EF5-9065-34499F4ABEC2}"/>
    <cellStyle name="良い" xfId="47" builtinId="26" customBuiltin="1"/>
  </cellStyles>
  <dxfs count="42">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56" lockText="1" noThreeD="1"/>
</file>

<file path=xl/ctrlProps/ctrlProp5.xml><?xml version="1.0" encoding="utf-8"?>
<formControlPr xmlns="http://schemas.microsoft.com/office/spreadsheetml/2009/9/main" objectType="CheckBox" fmlaLink="A57"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83820</xdr:colOff>
          <xdr:row>11</xdr:row>
          <xdr:rowOff>68580</xdr:rowOff>
        </xdr:from>
        <xdr:to>
          <xdr:col>13</xdr:col>
          <xdr:colOff>83820</xdr:colOff>
          <xdr:row>11</xdr:row>
          <xdr:rowOff>182880</xdr:rowOff>
        </xdr:to>
        <xdr:sp macro="" textlink="">
          <xdr:nvSpPr>
            <xdr:cNvPr id="93214" name="Check Box 5150" hidden="1">
              <a:extLst>
                <a:ext uri="{63B3BB69-23CF-44E3-9099-C40C66FF867C}">
                  <a14:compatExt spid="_x0000_s93214"/>
                </a:ext>
                <a:ext uri="{FF2B5EF4-FFF2-40B4-BE49-F238E27FC236}">
                  <a16:creationId xmlns:a16="http://schemas.microsoft.com/office/drawing/2014/main" id="{00000000-0008-0000-0200-00001E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11</xdr:row>
          <xdr:rowOff>68580</xdr:rowOff>
        </xdr:from>
        <xdr:to>
          <xdr:col>17</xdr:col>
          <xdr:colOff>68580</xdr:colOff>
          <xdr:row>11</xdr:row>
          <xdr:rowOff>182880</xdr:rowOff>
        </xdr:to>
        <xdr:sp macro="" textlink="">
          <xdr:nvSpPr>
            <xdr:cNvPr id="93215" name="Check Box 5151" hidden="1">
              <a:extLst>
                <a:ext uri="{63B3BB69-23CF-44E3-9099-C40C66FF867C}">
                  <a14:compatExt spid="_x0000_s93215"/>
                </a:ext>
                <a:ext uri="{FF2B5EF4-FFF2-40B4-BE49-F238E27FC236}">
                  <a16:creationId xmlns:a16="http://schemas.microsoft.com/office/drawing/2014/main" id="{00000000-0008-0000-0200-00001F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11</xdr:row>
          <xdr:rowOff>45720</xdr:rowOff>
        </xdr:from>
        <xdr:to>
          <xdr:col>21</xdr:col>
          <xdr:colOff>60960</xdr:colOff>
          <xdr:row>11</xdr:row>
          <xdr:rowOff>182880</xdr:rowOff>
        </xdr:to>
        <xdr:sp macro="" textlink="">
          <xdr:nvSpPr>
            <xdr:cNvPr id="93216" name="Check Box 5152" hidden="1">
              <a:extLst>
                <a:ext uri="{63B3BB69-23CF-44E3-9099-C40C66FF867C}">
                  <a14:compatExt spid="_x0000_s93216"/>
                </a:ext>
                <a:ext uri="{FF2B5EF4-FFF2-40B4-BE49-F238E27FC236}">
                  <a16:creationId xmlns:a16="http://schemas.microsoft.com/office/drawing/2014/main" id="{00000000-0008-0000-0200-000020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55</xdr:row>
          <xdr:rowOff>7620</xdr:rowOff>
        </xdr:from>
        <xdr:to>
          <xdr:col>6</xdr:col>
          <xdr:colOff>7620</xdr:colOff>
          <xdr:row>55</xdr:row>
          <xdr:rowOff>99060</xdr:rowOff>
        </xdr:to>
        <xdr:sp macro="" textlink="">
          <xdr:nvSpPr>
            <xdr:cNvPr id="167937" name="Check Box 10241" hidden="1">
              <a:extLst>
                <a:ext uri="{63B3BB69-23CF-44E3-9099-C40C66FF867C}">
                  <a14:compatExt spid="_x0000_s167937"/>
                </a:ext>
                <a:ext uri="{FF2B5EF4-FFF2-40B4-BE49-F238E27FC236}">
                  <a16:creationId xmlns:a16="http://schemas.microsoft.com/office/drawing/2014/main" id="{00000000-0008-0000-0200-0000019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55</xdr:row>
          <xdr:rowOff>144780</xdr:rowOff>
        </xdr:from>
        <xdr:to>
          <xdr:col>6</xdr:col>
          <xdr:colOff>7620</xdr:colOff>
          <xdr:row>56</xdr:row>
          <xdr:rowOff>144780</xdr:rowOff>
        </xdr:to>
        <xdr:sp macro="" textlink="">
          <xdr:nvSpPr>
            <xdr:cNvPr id="167939" name="Check Box 10243" hidden="1">
              <a:extLst>
                <a:ext uri="{63B3BB69-23CF-44E3-9099-C40C66FF867C}">
                  <a14:compatExt spid="_x0000_s167939"/>
                </a:ext>
                <a:ext uri="{FF2B5EF4-FFF2-40B4-BE49-F238E27FC236}">
                  <a16:creationId xmlns:a16="http://schemas.microsoft.com/office/drawing/2014/main" id="{00000000-0008-0000-0200-0000039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18</xdr:row>
          <xdr:rowOff>7620</xdr:rowOff>
        </xdr:from>
        <xdr:to>
          <xdr:col>5</xdr:col>
          <xdr:colOff>30480</xdr:colOff>
          <xdr:row>19</xdr:row>
          <xdr:rowOff>7620</xdr:rowOff>
        </xdr:to>
        <xdr:sp macro="" textlink="">
          <xdr:nvSpPr>
            <xdr:cNvPr id="218116" name="Check Box 13316" hidden="1">
              <a:extLst>
                <a:ext uri="{63B3BB69-23CF-44E3-9099-C40C66FF867C}">
                  <a14:compatExt spid="_x0000_s218116"/>
                </a:ext>
                <a:ext uri="{FF2B5EF4-FFF2-40B4-BE49-F238E27FC236}">
                  <a16:creationId xmlns:a16="http://schemas.microsoft.com/office/drawing/2014/main" id="{00000000-0008-0000-0200-0000045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20</xdr:row>
          <xdr:rowOff>7620</xdr:rowOff>
        </xdr:from>
        <xdr:to>
          <xdr:col>5</xdr:col>
          <xdr:colOff>30480</xdr:colOff>
          <xdr:row>21</xdr:row>
          <xdr:rowOff>7620</xdr:rowOff>
        </xdr:to>
        <xdr:sp macro="" textlink="">
          <xdr:nvSpPr>
            <xdr:cNvPr id="218118" name="Check Box 13318" hidden="1">
              <a:extLst>
                <a:ext uri="{63B3BB69-23CF-44E3-9099-C40C66FF867C}">
                  <a14:compatExt spid="_x0000_s218118"/>
                </a:ext>
                <a:ext uri="{FF2B5EF4-FFF2-40B4-BE49-F238E27FC236}">
                  <a16:creationId xmlns:a16="http://schemas.microsoft.com/office/drawing/2014/main" id="{00000000-0008-0000-0200-0000065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20</xdr:row>
          <xdr:rowOff>114300</xdr:rowOff>
        </xdr:from>
        <xdr:to>
          <xdr:col>7</xdr:col>
          <xdr:colOff>22860</xdr:colOff>
          <xdr:row>22</xdr:row>
          <xdr:rowOff>7620</xdr:rowOff>
        </xdr:to>
        <xdr:sp macro="" textlink="">
          <xdr:nvSpPr>
            <xdr:cNvPr id="218119" name="Check Box 13319" hidden="1">
              <a:extLst>
                <a:ext uri="{63B3BB69-23CF-44E3-9099-C40C66FF867C}">
                  <a14:compatExt spid="_x0000_s218119"/>
                </a:ext>
                <a:ext uri="{FF2B5EF4-FFF2-40B4-BE49-F238E27FC236}">
                  <a16:creationId xmlns:a16="http://schemas.microsoft.com/office/drawing/2014/main" id="{00000000-0008-0000-0200-0000075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114300</xdr:rowOff>
        </xdr:from>
        <xdr:to>
          <xdr:col>7</xdr:col>
          <xdr:colOff>22860</xdr:colOff>
          <xdr:row>23</xdr:row>
          <xdr:rowOff>7620</xdr:rowOff>
        </xdr:to>
        <xdr:sp macro="" textlink="">
          <xdr:nvSpPr>
            <xdr:cNvPr id="218120" name="Check Box 13320" hidden="1">
              <a:extLst>
                <a:ext uri="{63B3BB69-23CF-44E3-9099-C40C66FF867C}">
                  <a14:compatExt spid="_x0000_s218120"/>
                </a:ext>
                <a:ext uri="{FF2B5EF4-FFF2-40B4-BE49-F238E27FC236}">
                  <a16:creationId xmlns:a16="http://schemas.microsoft.com/office/drawing/2014/main" id="{00000000-0008-0000-0200-0000085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114300</xdr:rowOff>
        </xdr:from>
        <xdr:to>
          <xdr:col>7</xdr:col>
          <xdr:colOff>22860</xdr:colOff>
          <xdr:row>24</xdr:row>
          <xdr:rowOff>7620</xdr:rowOff>
        </xdr:to>
        <xdr:sp macro="" textlink="">
          <xdr:nvSpPr>
            <xdr:cNvPr id="218121" name="Check Box 13321" hidden="1">
              <a:extLst>
                <a:ext uri="{63B3BB69-23CF-44E3-9099-C40C66FF867C}">
                  <a14:compatExt spid="_x0000_s218121"/>
                </a:ext>
                <a:ext uri="{FF2B5EF4-FFF2-40B4-BE49-F238E27FC236}">
                  <a16:creationId xmlns:a16="http://schemas.microsoft.com/office/drawing/2014/main" id="{00000000-0008-0000-0200-0000095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24</xdr:row>
          <xdr:rowOff>0</xdr:rowOff>
        </xdr:from>
        <xdr:to>
          <xdr:col>7</xdr:col>
          <xdr:colOff>22860</xdr:colOff>
          <xdr:row>25</xdr:row>
          <xdr:rowOff>7620</xdr:rowOff>
        </xdr:to>
        <xdr:sp macro="" textlink="">
          <xdr:nvSpPr>
            <xdr:cNvPr id="218122" name="Check Box 13322" hidden="1">
              <a:extLst>
                <a:ext uri="{63B3BB69-23CF-44E3-9099-C40C66FF867C}">
                  <a14:compatExt spid="_x0000_s218122"/>
                </a:ext>
                <a:ext uri="{FF2B5EF4-FFF2-40B4-BE49-F238E27FC236}">
                  <a16:creationId xmlns:a16="http://schemas.microsoft.com/office/drawing/2014/main" id="{00000000-0008-0000-0200-00000A5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25400</xdr:colOff>
      <xdr:row>27</xdr:row>
      <xdr:rowOff>6350</xdr:rowOff>
    </xdr:from>
    <xdr:to>
      <xdr:col>6</xdr:col>
      <xdr:colOff>101600</xdr:colOff>
      <xdr:row>30</xdr:row>
      <xdr:rowOff>38100</xdr:rowOff>
    </xdr:to>
    <xdr:sp macro="" textlink="">
      <xdr:nvSpPr>
        <xdr:cNvPr id="247142" name="AutoShape 2">
          <a:extLst>
            <a:ext uri="{FF2B5EF4-FFF2-40B4-BE49-F238E27FC236}">
              <a16:creationId xmlns:a16="http://schemas.microsoft.com/office/drawing/2014/main" id="{00000000-0008-0000-0500-000066C50300}"/>
            </a:ext>
          </a:extLst>
        </xdr:cNvPr>
        <xdr:cNvSpPr>
          <a:spLocks/>
        </xdr:cNvSpPr>
      </xdr:nvSpPr>
      <xdr:spPr bwMode="auto">
        <a:xfrm>
          <a:off x="9664700" y="10083800"/>
          <a:ext cx="76200" cy="1403350"/>
        </a:xfrm>
        <a:prstGeom prst="rightBrace">
          <a:avLst>
            <a:gd name="adj1" fmla="val 116681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149768</xdr:colOff>
      <xdr:row>28</xdr:row>
      <xdr:rowOff>45266</xdr:rowOff>
    </xdr:from>
    <xdr:to>
      <xdr:col>7</xdr:col>
      <xdr:colOff>356039</xdr:colOff>
      <xdr:row>29</xdr:row>
      <xdr:rowOff>33702</xdr:rowOff>
    </xdr:to>
    <xdr:sp macro="" textlink="">
      <xdr:nvSpPr>
        <xdr:cNvPr id="246787" name="Text Box 3">
          <a:extLst>
            <a:ext uri="{FF2B5EF4-FFF2-40B4-BE49-F238E27FC236}">
              <a16:creationId xmlns:a16="http://schemas.microsoft.com/office/drawing/2014/main" id="{00000000-0008-0000-0500-000003C40300}"/>
            </a:ext>
          </a:extLst>
        </xdr:cNvPr>
        <xdr:cNvSpPr txBox="1">
          <a:spLocks noChangeArrowheads="1"/>
        </xdr:cNvSpPr>
      </xdr:nvSpPr>
      <xdr:spPr bwMode="auto">
        <a:xfrm>
          <a:off x="9863817" y="10626634"/>
          <a:ext cx="1139825" cy="451366"/>
        </a:xfrm>
        <a:prstGeom prst="rect">
          <a:avLst/>
        </a:prstGeom>
        <a:noFill/>
        <a:ln>
          <a:noFill/>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補助率　1/2</a:t>
          </a:r>
        </a:p>
      </xdr:txBody>
    </xdr:sp>
    <xdr:clientData/>
  </xdr:twoCellAnchor>
  <xdr:twoCellAnchor>
    <xdr:from>
      <xdr:col>6</xdr:col>
      <xdr:colOff>88900</xdr:colOff>
      <xdr:row>31</xdr:row>
      <xdr:rowOff>127000</xdr:rowOff>
    </xdr:from>
    <xdr:to>
      <xdr:col>6</xdr:col>
      <xdr:colOff>114300</xdr:colOff>
      <xdr:row>31</xdr:row>
      <xdr:rowOff>127000</xdr:rowOff>
    </xdr:to>
    <xdr:sp macro="" textlink="">
      <xdr:nvSpPr>
        <xdr:cNvPr id="247144" name="Line 4">
          <a:extLst>
            <a:ext uri="{FF2B5EF4-FFF2-40B4-BE49-F238E27FC236}">
              <a16:creationId xmlns:a16="http://schemas.microsoft.com/office/drawing/2014/main" id="{00000000-0008-0000-0500-000068C50300}"/>
            </a:ext>
          </a:extLst>
        </xdr:cNvPr>
        <xdr:cNvSpPr>
          <a:spLocks noChangeShapeType="1"/>
        </xdr:cNvSpPr>
      </xdr:nvSpPr>
      <xdr:spPr bwMode="auto">
        <a:xfrm flipV="1">
          <a:off x="9728200" y="12033250"/>
          <a:ext cx="25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149316</xdr:colOff>
      <xdr:row>31</xdr:row>
      <xdr:rowOff>49984</xdr:rowOff>
    </xdr:from>
    <xdr:to>
      <xdr:col>7</xdr:col>
      <xdr:colOff>413564</xdr:colOff>
      <xdr:row>32</xdr:row>
      <xdr:rowOff>51099</xdr:rowOff>
    </xdr:to>
    <xdr:sp macro="" textlink="">
      <xdr:nvSpPr>
        <xdr:cNvPr id="246789" name="Text Box 5">
          <a:extLst>
            <a:ext uri="{FF2B5EF4-FFF2-40B4-BE49-F238E27FC236}">
              <a16:creationId xmlns:a16="http://schemas.microsoft.com/office/drawing/2014/main" id="{00000000-0008-0000-0500-000005C40300}"/>
            </a:ext>
          </a:extLst>
        </xdr:cNvPr>
        <xdr:cNvSpPr txBox="1">
          <a:spLocks noChangeArrowheads="1"/>
        </xdr:cNvSpPr>
      </xdr:nvSpPr>
      <xdr:spPr bwMode="auto">
        <a:xfrm>
          <a:off x="9872890" y="11992066"/>
          <a:ext cx="1221467" cy="457865"/>
        </a:xfrm>
        <a:prstGeom prst="rect">
          <a:avLst/>
        </a:prstGeom>
        <a:noFill/>
        <a:ln>
          <a:noFill/>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補助率　1/4</a:t>
          </a:r>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37</xdr:row>
          <xdr:rowOff>22860</xdr:rowOff>
        </xdr:from>
        <xdr:to>
          <xdr:col>1</xdr:col>
          <xdr:colOff>236220</xdr:colOff>
          <xdr:row>37</xdr:row>
          <xdr:rowOff>236220</xdr:rowOff>
        </xdr:to>
        <xdr:sp macro="" textlink="">
          <xdr:nvSpPr>
            <xdr:cNvPr id="246790" name="Check Box 7174" hidden="1">
              <a:extLst>
                <a:ext uri="{63B3BB69-23CF-44E3-9099-C40C66FF867C}">
                  <a14:compatExt spid="_x0000_s246790"/>
                </a:ext>
                <a:ext uri="{FF2B5EF4-FFF2-40B4-BE49-F238E27FC236}">
                  <a16:creationId xmlns:a16="http://schemas.microsoft.com/office/drawing/2014/main" id="{00000000-0008-0000-0500-000006C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38</xdr:row>
          <xdr:rowOff>22860</xdr:rowOff>
        </xdr:from>
        <xdr:to>
          <xdr:col>1</xdr:col>
          <xdr:colOff>190500</xdr:colOff>
          <xdr:row>38</xdr:row>
          <xdr:rowOff>213360</xdr:rowOff>
        </xdr:to>
        <xdr:sp macro="" textlink="">
          <xdr:nvSpPr>
            <xdr:cNvPr id="246791" name="Check Box 7175" hidden="1">
              <a:extLst>
                <a:ext uri="{63B3BB69-23CF-44E3-9099-C40C66FF867C}">
                  <a14:compatExt spid="_x0000_s246791"/>
                </a:ext>
                <a:ext uri="{FF2B5EF4-FFF2-40B4-BE49-F238E27FC236}">
                  <a16:creationId xmlns:a16="http://schemas.microsoft.com/office/drawing/2014/main" id="{00000000-0008-0000-0500-000007C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40</xdr:row>
          <xdr:rowOff>22860</xdr:rowOff>
        </xdr:from>
        <xdr:to>
          <xdr:col>1</xdr:col>
          <xdr:colOff>213360</xdr:colOff>
          <xdr:row>40</xdr:row>
          <xdr:rowOff>190500</xdr:rowOff>
        </xdr:to>
        <xdr:sp macro="" textlink="">
          <xdr:nvSpPr>
            <xdr:cNvPr id="246792" name="Check Box 7176" hidden="1">
              <a:extLst>
                <a:ext uri="{63B3BB69-23CF-44E3-9099-C40C66FF867C}">
                  <a14:compatExt spid="_x0000_s246792"/>
                </a:ext>
                <a:ext uri="{FF2B5EF4-FFF2-40B4-BE49-F238E27FC236}">
                  <a16:creationId xmlns:a16="http://schemas.microsoft.com/office/drawing/2014/main" id="{00000000-0008-0000-0500-000008C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41</xdr:row>
          <xdr:rowOff>22860</xdr:rowOff>
        </xdr:from>
        <xdr:to>
          <xdr:col>1</xdr:col>
          <xdr:colOff>198120</xdr:colOff>
          <xdr:row>41</xdr:row>
          <xdr:rowOff>182880</xdr:rowOff>
        </xdr:to>
        <xdr:sp macro="" textlink="">
          <xdr:nvSpPr>
            <xdr:cNvPr id="246793" name="Check Box 7177" hidden="1">
              <a:extLst>
                <a:ext uri="{63B3BB69-23CF-44E3-9099-C40C66FF867C}">
                  <a14:compatExt spid="_x0000_s246793"/>
                </a:ext>
                <a:ext uri="{FF2B5EF4-FFF2-40B4-BE49-F238E27FC236}">
                  <a16:creationId xmlns:a16="http://schemas.microsoft.com/office/drawing/2014/main" id="{00000000-0008-0000-0500-000009C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83820</xdr:colOff>
          <xdr:row>8</xdr:row>
          <xdr:rowOff>45720</xdr:rowOff>
        </xdr:from>
        <xdr:to>
          <xdr:col>5</xdr:col>
          <xdr:colOff>83820</xdr:colOff>
          <xdr:row>8</xdr:row>
          <xdr:rowOff>182880</xdr:rowOff>
        </xdr:to>
        <xdr:sp macro="" textlink="">
          <xdr:nvSpPr>
            <xdr:cNvPr id="249857" name="Check Box 1025" hidden="1">
              <a:extLst>
                <a:ext uri="{63B3BB69-23CF-44E3-9099-C40C66FF867C}">
                  <a14:compatExt spid="_x0000_s249857"/>
                </a:ext>
                <a:ext uri="{FF2B5EF4-FFF2-40B4-BE49-F238E27FC236}">
                  <a16:creationId xmlns:a16="http://schemas.microsoft.com/office/drawing/2014/main" id="{00000000-0008-0000-0700-000001D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xdr:row>
          <xdr:rowOff>45720</xdr:rowOff>
        </xdr:from>
        <xdr:to>
          <xdr:col>6</xdr:col>
          <xdr:colOff>7620</xdr:colOff>
          <xdr:row>9</xdr:row>
          <xdr:rowOff>198120</xdr:rowOff>
        </xdr:to>
        <xdr:sp macro="" textlink="">
          <xdr:nvSpPr>
            <xdr:cNvPr id="249858" name="Check Box 1026" hidden="1">
              <a:extLst>
                <a:ext uri="{63B3BB69-23CF-44E3-9099-C40C66FF867C}">
                  <a14:compatExt spid="_x0000_s249858"/>
                </a:ext>
                <a:ext uri="{FF2B5EF4-FFF2-40B4-BE49-F238E27FC236}">
                  <a16:creationId xmlns:a16="http://schemas.microsoft.com/office/drawing/2014/main" id="{00000000-0008-0000-0700-000002D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30480</xdr:colOff>
          <xdr:row>16</xdr:row>
          <xdr:rowOff>464820</xdr:rowOff>
        </xdr:from>
        <xdr:to>
          <xdr:col>37</xdr:col>
          <xdr:colOff>30480</xdr:colOff>
          <xdr:row>16</xdr:row>
          <xdr:rowOff>617220</xdr:rowOff>
        </xdr:to>
        <xdr:sp macro="" textlink="">
          <xdr:nvSpPr>
            <xdr:cNvPr id="105477" name="Check Box 2053" hidden="1">
              <a:extLst>
                <a:ext uri="{63B3BB69-23CF-44E3-9099-C40C66FF867C}">
                  <a14:compatExt spid="_x0000_s105477"/>
                </a:ext>
                <a:ext uri="{FF2B5EF4-FFF2-40B4-BE49-F238E27FC236}">
                  <a16:creationId xmlns:a16="http://schemas.microsoft.com/office/drawing/2014/main" id="{00000000-0008-0000-0800-0000059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17</xdr:row>
          <xdr:rowOff>45720</xdr:rowOff>
        </xdr:from>
        <xdr:to>
          <xdr:col>37</xdr:col>
          <xdr:colOff>22860</xdr:colOff>
          <xdr:row>17</xdr:row>
          <xdr:rowOff>182880</xdr:rowOff>
        </xdr:to>
        <xdr:sp macro="" textlink="">
          <xdr:nvSpPr>
            <xdr:cNvPr id="105479" name="Check Box 2055" hidden="1">
              <a:extLst>
                <a:ext uri="{63B3BB69-23CF-44E3-9099-C40C66FF867C}">
                  <a14:compatExt spid="_x0000_s105479"/>
                </a:ext>
                <a:ext uri="{FF2B5EF4-FFF2-40B4-BE49-F238E27FC236}">
                  <a16:creationId xmlns:a16="http://schemas.microsoft.com/office/drawing/2014/main" id="{00000000-0008-0000-0800-0000079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18</xdr:row>
          <xdr:rowOff>30480</xdr:rowOff>
        </xdr:from>
        <xdr:to>
          <xdr:col>37</xdr:col>
          <xdr:colOff>30480</xdr:colOff>
          <xdr:row>18</xdr:row>
          <xdr:rowOff>160020</xdr:rowOff>
        </xdr:to>
        <xdr:sp macro="" textlink="">
          <xdr:nvSpPr>
            <xdr:cNvPr id="105480" name="Check Box 2056" hidden="1">
              <a:extLst>
                <a:ext uri="{63B3BB69-23CF-44E3-9099-C40C66FF867C}">
                  <a14:compatExt spid="_x0000_s105480"/>
                </a:ext>
                <a:ext uri="{FF2B5EF4-FFF2-40B4-BE49-F238E27FC236}">
                  <a16:creationId xmlns:a16="http://schemas.microsoft.com/office/drawing/2014/main" id="{00000000-0008-0000-0800-0000089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13</xdr:row>
          <xdr:rowOff>274320</xdr:rowOff>
        </xdr:from>
        <xdr:to>
          <xdr:col>37</xdr:col>
          <xdr:colOff>30480</xdr:colOff>
          <xdr:row>13</xdr:row>
          <xdr:rowOff>411480</xdr:rowOff>
        </xdr:to>
        <xdr:sp macro="" textlink="">
          <xdr:nvSpPr>
            <xdr:cNvPr id="105484" name="Check Box 2060" hidden="1">
              <a:extLst>
                <a:ext uri="{63B3BB69-23CF-44E3-9099-C40C66FF867C}">
                  <a14:compatExt spid="_x0000_s105484"/>
                </a:ext>
                <a:ext uri="{FF2B5EF4-FFF2-40B4-BE49-F238E27FC236}">
                  <a16:creationId xmlns:a16="http://schemas.microsoft.com/office/drawing/2014/main" id="{00000000-0008-0000-0800-00000C9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10</xdr:row>
          <xdr:rowOff>121920</xdr:rowOff>
        </xdr:from>
        <xdr:to>
          <xdr:col>37</xdr:col>
          <xdr:colOff>22860</xdr:colOff>
          <xdr:row>10</xdr:row>
          <xdr:rowOff>220980</xdr:rowOff>
        </xdr:to>
        <xdr:sp macro="" textlink="">
          <xdr:nvSpPr>
            <xdr:cNvPr id="105485" name="Check Box 2061" hidden="1">
              <a:extLst>
                <a:ext uri="{63B3BB69-23CF-44E3-9099-C40C66FF867C}">
                  <a14:compatExt spid="_x0000_s105485"/>
                </a:ext>
                <a:ext uri="{FF2B5EF4-FFF2-40B4-BE49-F238E27FC236}">
                  <a16:creationId xmlns:a16="http://schemas.microsoft.com/office/drawing/2014/main" id="{00000000-0008-0000-0800-00000D9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12</xdr:row>
          <xdr:rowOff>83820</xdr:rowOff>
        </xdr:from>
        <xdr:to>
          <xdr:col>37</xdr:col>
          <xdr:colOff>22860</xdr:colOff>
          <xdr:row>12</xdr:row>
          <xdr:rowOff>220980</xdr:rowOff>
        </xdr:to>
        <xdr:sp macro="" textlink="">
          <xdr:nvSpPr>
            <xdr:cNvPr id="105487" name="Check Box 2063" hidden="1">
              <a:extLst>
                <a:ext uri="{63B3BB69-23CF-44E3-9099-C40C66FF867C}">
                  <a14:compatExt spid="_x0000_s105487"/>
                </a:ext>
                <a:ext uri="{FF2B5EF4-FFF2-40B4-BE49-F238E27FC236}">
                  <a16:creationId xmlns:a16="http://schemas.microsoft.com/office/drawing/2014/main" id="{00000000-0008-0000-0800-00000F9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14</xdr:row>
          <xdr:rowOff>38100</xdr:rowOff>
        </xdr:from>
        <xdr:to>
          <xdr:col>37</xdr:col>
          <xdr:colOff>30480</xdr:colOff>
          <xdr:row>14</xdr:row>
          <xdr:rowOff>190500</xdr:rowOff>
        </xdr:to>
        <xdr:sp macro="" textlink="">
          <xdr:nvSpPr>
            <xdr:cNvPr id="105488" name="Check Box 2064" hidden="1">
              <a:extLst>
                <a:ext uri="{63B3BB69-23CF-44E3-9099-C40C66FF867C}">
                  <a14:compatExt spid="_x0000_s105488"/>
                </a:ext>
                <a:ext uri="{FF2B5EF4-FFF2-40B4-BE49-F238E27FC236}">
                  <a16:creationId xmlns:a16="http://schemas.microsoft.com/office/drawing/2014/main" id="{00000000-0008-0000-0800-0000109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11</xdr:row>
          <xdr:rowOff>83820</xdr:rowOff>
        </xdr:from>
        <xdr:to>
          <xdr:col>38</xdr:col>
          <xdr:colOff>45720</xdr:colOff>
          <xdr:row>11</xdr:row>
          <xdr:rowOff>198120</xdr:rowOff>
        </xdr:to>
        <xdr:sp macro="" textlink="">
          <xdr:nvSpPr>
            <xdr:cNvPr id="146469" name="Check Box 3109" hidden="1">
              <a:extLst>
                <a:ext uri="{63B3BB69-23CF-44E3-9099-C40C66FF867C}">
                  <a14:compatExt spid="_x0000_s146469"/>
                </a:ext>
                <a:ext uri="{FF2B5EF4-FFF2-40B4-BE49-F238E27FC236}">
                  <a16:creationId xmlns:a16="http://schemas.microsoft.com/office/drawing/2014/main" id="{00000000-0008-0000-0800-0000253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15</xdr:row>
          <xdr:rowOff>342900</xdr:rowOff>
        </xdr:from>
        <xdr:to>
          <xdr:col>37</xdr:col>
          <xdr:colOff>30480</xdr:colOff>
          <xdr:row>15</xdr:row>
          <xdr:rowOff>480060</xdr:rowOff>
        </xdr:to>
        <xdr:sp macro="" textlink="">
          <xdr:nvSpPr>
            <xdr:cNvPr id="189441" name="Check Box 4097" hidden="1">
              <a:extLst>
                <a:ext uri="{63B3BB69-23CF-44E3-9099-C40C66FF867C}">
                  <a14:compatExt spid="_x0000_s189441"/>
                </a:ext>
                <a:ext uri="{FF2B5EF4-FFF2-40B4-BE49-F238E27FC236}">
                  <a16:creationId xmlns:a16="http://schemas.microsoft.com/office/drawing/2014/main" id="{00000000-0008-0000-0800-000001E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1270</xdr:colOff>
      <xdr:row>4</xdr:row>
      <xdr:rowOff>74930</xdr:rowOff>
    </xdr:from>
    <xdr:to>
      <xdr:col>7</xdr:col>
      <xdr:colOff>2618</xdr:colOff>
      <xdr:row>4</xdr:row>
      <xdr:rowOff>74930</xdr:rowOff>
    </xdr:to>
    <xdr:cxnSp macro="">
      <xdr:nvCxnSpPr>
        <xdr:cNvPr id="2" name="直線矢印コネクタ 1">
          <a:extLst>
            <a:ext uri="{FF2B5EF4-FFF2-40B4-BE49-F238E27FC236}">
              <a16:creationId xmlns:a16="http://schemas.microsoft.com/office/drawing/2014/main" id="{00000000-0008-0000-0F00-000002000000}"/>
            </a:ext>
          </a:extLst>
        </xdr:cNvPr>
        <xdr:cNvCxnSpPr/>
      </xdr:nvCxnSpPr>
      <xdr:spPr>
        <a:xfrm>
          <a:off x="3627120" y="2491740"/>
          <a:ext cx="457200"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1270</xdr:colOff>
      <xdr:row>5</xdr:row>
      <xdr:rowOff>82550</xdr:rowOff>
    </xdr:from>
    <xdr:to>
      <xdr:col>9</xdr:col>
      <xdr:colOff>2540</xdr:colOff>
      <xdr:row>5</xdr:row>
      <xdr:rowOff>82550</xdr:rowOff>
    </xdr:to>
    <xdr:cxnSp macro="">
      <xdr:nvCxnSpPr>
        <xdr:cNvPr id="3" name="直線矢印コネクタ 2">
          <a:extLst>
            <a:ext uri="{FF2B5EF4-FFF2-40B4-BE49-F238E27FC236}">
              <a16:creationId xmlns:a16="http://schemas.microsoft.com/office/drawing/2014/main" id="{00000000-0008-0000-0F00-000003000000}"/>
            </a:ext>
          </a:extLst>
        </xdr:cNvPr>
        <xdr:cNvCxnSpPr/>
      </xdr:nvCxnSpPr>
      <xdr:spPr>
        <a:xfrm>
          <a:off x="4114800" y="2910840"/>
          <a:ext cx="457200"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6350</xdr:colOff>
      <xdr:row>6</xdr:row>
      <xdr:rowOff>83820</xdr:rowOff>
    </xdr:from>
    <xdr:to>
      <xdr:col>12</xdr:col>
      <xdr:colOff>2079</xdr:colOff>
      <xdr:row>6</xdr:row>
      <xdr:rowOff>83820</xdr:rowOff>
    </xdr:to>
    <xdr:cxnSp macro="">
      <xdr:nvCxnSpPr>
        <xdr:cNvPr id="4" name="直線矢印コネクタ 3">
          <a:extLst>
            <a:ext uri="{FF2B5EF4-FFF2-40B4-BE49-F238E27FC236}">
              <a16:creationId xmlns:a16="http://schemas.microsoft.com/office/drawing/2014/main" id="{00000000-0008-0000-0F00-000004000000}"/>
            </a:ext>
          </a:extLst>
        </xdr:cNvPr>
        <xdr:cNvCxnSpPr/>
      </xdr:nvCxnSpPr>
      <xdr:spPr>
        <a:xfrm>
          <a:off x="4617720" y="3322320"/>
          <a:ext cx="701040"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xdr:row>
      <xdr:rowOff>85090</xdr:rowOff>
    </xdr:from>
    <xdr:to>
      <xdr:col>14</xdr:col>
      <xdr:colOff>1282</xdr:colOff>
      <xdr:row>7</xdr:row>
      <xdr:rowOff>85090</xdr:rowOff>
    </xdr:to>
    <xdr:cxnSp macro="">
      <xdr:nvCxnSpPr>
        <xdr:cNvPr id="5" name="直線矢印コネクタ 4">
          <a:extLst>
            <a:ext uri="{FF2B5EF4-FFF2-40B4-BE49-F238E27FC236}">
              <a16:creationId xmlns:a16="http://schemas.microsoft.com/office/drawing/2014/main" id="{00000000-0008-0000-0F00-000005000000}"/>
            </a:ext>
          </a:extLst>
        </xdr:cNvPr>
        <xdr:cNvCxnSpPr/>
      </xdr:nvCxnSpPr>
      <xdr:spPr>
        <a:xfrm>
          <a:off x="5326380" y="3733800"/>
          <a:ext cx="457200"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8</xdr:row>
      <xdr:rowOff>83820</xdr:rowOff>
    </xdr:from>
    <xdr:to>
      <xdr:col>12</xdr:col>
      <xdr:colOff>7890</xdr:colOff>
      <xdr:row>8</xdr:row>
      <xdr:rowOff>83820</xdr:rowOff>
    </xdr:to>
    <xdr:cxnSp macro="">
      <xdr:nvCxnSpPr>
        <xdr:cNvPr id="6" name="直線矢印コネクタ 5">
          <a:extLst>
            <a:ext uri="{FF2B5EF4-FFF2-40B4-BE49-F238E27FC236}">
              <a16:creationId xmlns:a16="http://schemas.microsoft.com/office/drawing/2014/main" id="{00000000-0008-0000-0F00-000006000000}"/>
            </a:ext>
          </a:extLst>
        </xdr:cNvPr>
        <xdr:cNvCxnSpPr/>
      </xdr:nvCxnSpPr>
      <xdr:spPr>
        <a:xfrm>
          <a:off x="5097780" y="4130040"/>
          <a:ext cx="236220"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10</xdr:row>
      <xdr:rowOff>85090</xdr:rowOff>
    </xdr:from>
    <xdr:to>
      <xdr:col>18</xdr:col>
      <xdr:colOff>645</xdr:colOff>
      <xdr:row>10</xdr:row>
      <xdr:rowOff>85090</xdr:rowOff>
    </xdr:to>
    <xdr:cxnSp macro="">
      <xdr:nvCxnSpPr>
        <xdr:cNvPr id="7" name="直線矢印コネクタ 6">
          <a:extLst>
            <a:ext uri="{FF2B5EF4-FFF2-40B4-BE49-F238E27FC236}">
              <a16:creationId xmlns:a16="http://schemas.microsoft.com/office/drawing/2014/main" id="{00000000-0008-0000-0F00-000007000000}"/>
            </a:ext>
          </a:extLst>
        </xdr:cNvPr>
        <xdr:cNvCxnSpPr/>
      </xdr:nvCxnSpPr>
      <xdr:spPr>
        <a:xfrm>
          <a:off x="6316980" y="4945380"/>
          <a:ext cx="457200"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1270</xdr:colOff>
      <xdr:row>11</xdr:row>
      <xdr:rowOff>86360</xdr:rowOff>
    </xdr:from>
    <xdr:to>
      <xdr:col>24</xdr:col>
      <xdr:colOff>0</xdr:colOff>
      <xdr:row>11</xdr:row>
      <xdr:rowOff>86360</xdr:rowOff>
    </xdr:to>
    <xdr:cxnSp macro="">
      <xdr:nvCxnSpPr>
        <xdr:cNvPr id="8" name="直線矢印コネクタ 7">
          <a:extLst>
            <a:ext uri="{FF2B5EF4-FFF2-40B4-BE49-F238E27FC236}">
              <a16:creationId xmlns:a16="http://schemas.microsoft.com/office/drawing/2014/main" id="{00000000-0008-0000-0F00-000008000000}"/>
            </a:ext>
          </a:extLst>
        </xdr:cNvPr>
        <xdr:cNvCxnSpPr/>
      </xdr:nvCxnSpPr>
      <xdr:spPr>
        <a:xfrm>
          <a:off x="6797040" y="5349240"/>
          <a:ext cx="1455420"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12</xdr:row>
      <xdr:rowOff>102870</xdr:rowOff>
    </xdr:from>
    <xdr:to>
      <xdr:col>26</xdr:col>
      <xdr:colOff>1281</xdr:colOff>
      <xdr:row>12</xdr:row>
      <xdr:rowOff>102870</xdr:rowOff>
    </xdr:to>
    <xdr:cxnSp macro="">
      <xdr:nvCxnSpPr>
        <xdr:cNvPr id="9" name="直線矢印コネクタ 8">
          <a:extLst>
            <a:ext uri="{FF2B5EF4-FFF2-40B4-BE49-F238E27FC236}">
              <a16:creationId xmlns:a16="http://schemas.microsoft.com/office/drawing/2014/main" id="{00000000-0008-0000-0F00-000009000000}"/>
            </a:ext>
          </a:extLst>
        </xdr:cNvPr>
        <xdr:cNvCxnSpPr/>
      </xdr:nvCxnSpPr>
      <xdr:spPr>
        <a:xfrm>
          <a:off x="4940300" y="4255770"/>
          <a:ext cx="255281"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572135</xdr:colOff>
      <xdr:row>26</xdr:row>
      <xdr:rowOff>0</xdr:rowOff>
    </xdr:from>
    <xdr:to>
      <xdr:col>1</xdr:col>
      <xdr:colOff>572135</xdr:colOff>
      <xdr:row>27</xdr:row>
      <xdr:rowOff>17077</xdr:rowOff>
    </xdr:to>
    <xdr:cxnSp macro="">
      <xdr:nvCxnSpPr>
        <xdr:cNvPr id="11" name="直線コネクタ 10">
          <a:extLst>
            <a:ext uri="{FF2B5EF4-FFF2-40B4-BE49-F238E27FC236}">
              <a16:creationId xmlns:a16="http://schemas.microsoft.com/office/drawing/2014/main" id="{00000000-0008-0000-0F00-00000B000000}"/>
            </a:ext>
          </a:extLst>
        </xdr:cNvPr>
        <xdr:cNvCxnSpPr/>
      </xdr:nvCxnSpPr>
      <xdr:spPr>
        <a:xfrm>
          <a:off x="1562100" y="9631680"/>
          <a:ext cx="0" cy="5105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582295</xdr:colOff>
      <xdr:row>27</xdr:row>
      <xdr:rowOff>17145</xdr:rowOff>
    </xdr:from>
    <xdr:to>
      <xdr:col>3</xdr:col>
      <xdr:colOff>5953</xdr:colOff>
      <xdr:row>27</xdr:row>
      <xdr:rowOff>17145</xdr:rowOff>
    </xdr:to>
    <xdr:cxnSp macro="">
      <xdr:nvCxnSpPr>
        <xdr:cNvPr id="13" name="直線コネクタ 12">
          <a:extLst>
            <a:ext uri="{FF2B5EF4-FFF2-40B4-BE49-F238E27FC236}">
              <a16:creationId xmlns:a16="http://schemas.microsoft.com/office/drawing/2014/main" id="{00000000-0008-0000-0F00-00000D000000}"/>
            </a:ext>
          </a:extLst>
        </xdr:cNvPr>
        <xdr:cNvCxnSpPr/>
      </xdr:nvCxnSpPr>
      <xdr:spPr>
        <a:xfrm>
          <a:off x="1546860" y="10142220"/>
          <a:ext cx="16078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78105</xdr:colOff>
      <xdr:row>27</xdr:row>
      <xdr:rowOff>0</xdr:rowOff>
    </xdr:from>
    <xdr:to>
      <xdr:col>18</xdr:col>
      <xdr:colOff>6663</xdr:colOff>
      <xdr:row>27</xdr:row>
      <xdr:rowOff>0</xdr:rowOff>
    </xdr:to>
    <xdr:cxnSp macro="">
      <xdr:nvCxnSpPr>
        <xdr:cNvPr id="15" name="直線コネクタ 14">
          <a:extLst>
            <a:ext uri="{FF2B5EF4-FFF2-40B4-BE49-F238E27FC236}">
              <a16:creationId xmlns:a16="http://schemas.microsoft.com/office/drawing/2014/main" id="{00000000-0008-0000-0F00-00000F000000}"/>
            </a:ext>
          </a:extLst>
        </xdr:cNvPr>
        <xdr:cNvCxnSpPr/>
      </xdr:nvCxnSpPr>
      <xdr:spPr>
        <a:xfrm>
          <a:off x="3536950" y="8089900"/>
          <a:ext cx="6413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7620</xdr:colOff>
      <xdr:row>27</xdr:row>
      <xdr:rowOff>0</xdr:rowOff>
    </xdr:from>
    <xdr:to>
      <xdr:col>16</xdr:col>
      <xdr:colOff>7620</xdr:colOff>
      <xdr:row>30</xdr:row>
      <xdr:rowOff>0</xdr:rowOff>
    </xdr:to>
    <xdr:cxnSp macro="">
      <xdr:nvCxnSpPr>
        <xdr:cNvPr id="17" name="直線コネクタ 16">
          <a:extLst>
            <a:ext uri="{FF2B5EF4-FFF2-40B4-BE49-F238E27FC236}">
              <a16:creationId xmlns:a16="http://schemas.microsoft.com/office/drawing/2014/main" id="{00000000-0008-0000-0F00-000011000000}"/>
            </a:ext>
          </a:extLst>
        </xdr:cNvPr>
        <xdr:cNvCxnSpPr/>
      </xdr:nvCxnSpPr>
      <xdr:spPr>
        <a:xfrm>
          <a:off x="6812280" y="10134600"/>
          <a:ext cx="0" cy="7543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10795</xdr:colOff>
      <xdr:row>30</xdr:row>
      <xdr:rowOff>0</xdr:rowOff>
    </xdr:from>
    <xdr:to>
      <xdr:col>18</xdr:col>
      <xdr:colOff>3459</xdr:colOff>
      <xdr:row>30</xdr:row>
      <xdr:rowOff>2540</xdr:rowOff>
    </xdr:to>
    <xdr:cxnSp macro="">
      <xdr:nvCxnSpPr>
        <xdr:cNvPr id="19" name="直線コネクタ 18">
          <a:extLst>
            <a:ext uri="{FF2B5EF4-FFF2-40B4-BE49-F238E27FC236}">
              <a16:creationId xmlns:a16="http://schemas.microsoft.com/office/drawing/2014/main" id="{00000000-0008-0000-0F00-000013000000}"/>
            </a:ext>
          </a:extLst>
        </xdr:cNvPr>
        <xdr:cNvCxnSpPr/>
      </xdr:nvCxnSpPr>
      <xdr:spPr>
        <a:xfrm flipV="1">
          <a:off x="3939540" y="8585200"/>
          <a:ext cx="238760" cy="88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1905</xdr:colOff>
      <xdr:row>27</xdr:row>
      <xdr:rowOff>18415</xdr:rowOff>
    </xdr:from>
    <xdr:to>
      <xdr:col>2</xdr:col>
      <xdr:colOff>1905</xdr:colOff>
      <xdr:row>33</xdr:row>
      <xdr:rowOff>2519</xdr:rowOff>
    </xdr:to>
    <xdr:cxnSp macro="">
      <xdr:nvCxnSpPr>
        <xdr:cNvPr id="21" name="直線コネクタ 20">
          <a:extLst>
            <a:ext uri="{FF2B5EF4-FFF2-40B4-BE49-F238E27FC236}">
              <a16:creationId xmlns:a16="http://schemas.microsoft.com/office/drawing/2014/main" id="{00000000-0008-0000-0F00-000015000000}"/>
            </a:ext>
          </a:extLst>
        </xdr:cNvPr>
        <xdr:cNvCxnSpPr/>
      </xdr:nvCxnSpPr>
      <xdr:spPr>
        <a:xfrm>
          <a:off x="2506980" y="10149840"/>
          <a:ext cx="0" cy="17373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33</xdr:row>
      <xdr:rowOff>2540</xdr:rowOff>
    </xdr:from>
    <xdr:to>
      <xdr:col>3</xdr:col>
      <xdr:colOff>7619</xdr:colOff>
      <xdr:row>33</xdr:row>
      <xdr:rowOff>2540</xdr:rowOff>
    </xdr:to>
    <xdr:cxnSp macro="">
      <xdr:nvCxnSpPr>
        <xdr:cNvPr id="23" name="直線コネクタ 22">
          <a:extLst>
            <a:ext uri="{FF2B5EF4-FFF2-40B4-BE49-F238E27FC236}">
              <a16:creationId xmlns:a16="http://schemas.microsoft.com/office/drawing/2014/main" id="{00000000-0008-0000-0F00-000017000000}"/>
            </a:ext>
          </a:extLst>
        </xdr:cNvPr>
        <xdr:cNvCxnSpPr/>
      </xdr:nvCxnSpPr>
      <xdr:spPr>
        <a:xfrm>
          <a:off x="2514600" y="11887200"/>
          <a:ext cx="64008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xdr:colOff>
      <xdr:row>33</xdr:row>
      <xdr:rowOff>0</xdr:rowOff>
    </xdr:from>
    <xdr:to>
      <xdr:col>17</xdr:col>
      <xdr:colOff>87493</xdr:colOff>
      <xdr:row>33</xdr:row>
      <xdr:rowOff>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flipV="1">
          <a:off x="3562350" y="9080500"/>
          <a:ext cx="609600"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31750</xdr:colOff>
      <xdr:row>31</xdr:row>
      <xdr:rowOff>12700</xdr:rowOff>
    </xdr:from>
    <xdr:to>
      <xdr:col>7</xdr:col>
      <xdr:colOff>95250</xdr:colOff>
      <xdr:row>34</xdr:row>
      <xdr:rowOff>38100</xdr:rowOff>
    </xdr:to>
    <xdr:sp macro="" textlink="">
      <xdr:nvSpPr>
        <xdr:cNvPr id="252608" name="AutoShape 1">
          <a:extLst>
            <a:ext uri="{FF2B5EF4-FFF2-40B4-BE49-F238E27FC236}">
              <a16:creationId xmlns:a16="http://schemas.microsoft.com/office/drawing/2014/main" id="{00000000-0008-0000-1200-0000C0DA0300}"/>
            </a:ext>
          </a:extLst>
        </xdr:cNvPr>
        <xdr:cNvSpPr>
          <a:spLocks/>
        </xdr:cNvSpPr>
      </xdr:nvSpPr>
      <xdr:spPr bwMode="auto">
        <a:xfrm>
          <a:off x="10337800" y="12090400"/>
          <a:ext cx="63500" cy="1435100"/>
        </a:xfrm>
        <a:prstGeom prst="rightBrace">
          <a:avLst>
            <a:gd name="adj1" fmla="val 121966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137069</xdr:colOff>
      <xdr:row>32</xdr:row>
      <xdr:rowOff>83003</xdr:rowOff>
    </xdr:from>
    <xdr:to>
      <xdr:col>8</xdr:col>
      <xdr:colOff>422722</xdr:colOff>
      <xdr:row>33</xdr:row>
      <xdr:rowOff>83318</xdr:rowOff>
    </xdr:to>
    <xdr:sp macro="" textlink="">
      <xdr:nvSpPr>
        <xdr:cNvPr id="251906" name="Text Box 2">
          <a:extLst>
            <a:ext uri="{FF2B5EF4-FFF2-40B4-BE49-F238E27FC236}">
              <a16:creationId xmlns:a16="http://schemas.microsoft.com/office/drawing/2014/main" id="{00000000-0008-0000-1200-000002D80300}"/>
            </a:ext>
          </a:extLst>
        </xdr:cNvPr>
        <xdr:cNvSpPr txBox="1">
          <a:spLocks noChangeArrowheads="1"/>
        </xdr:cNvSpPr>
      </xdr:nvSpPr>
      <xdr:spPr bwMode="auto">
        <a:xfrm>
          <a:off x="10510157" y="12690928"/>
          <a:ext cx="1237342" cy="472029"/>
        </a:xfrm>
        <a:prstGeom prst="rect">
          <a:avLst/>
        </a:prstGeom>
        <a:noFill/>
        <a:ln>
          <a:noFill/>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補助率　1/2</a:t>
          </a:r>
        </a:p>
      </xdr:txBody>
    </xdr:sp>
    <xdr:clientData/>
  </xdr:twoCellAnchor>
  <xdr:twoCellAnchor>
    <xdr:from>
      <xdr:col>7</xdr:col>
      <xdr:colOff>44450</xdr:colOff>
      <xdr:row>35</xdr:row>
      <xdr:rowOff>25400</xdr:rowOff>
    </xdr:from>
    <xdr:to>
      <xdr:col>7</xdr:col>
      <xdr:colOff>69850</xdr:colOff>
      <xdr:row>35</xdr:row>
      <xdr:rowOff>25400</xdr:rowOff>
    </xdr:to>
    <xdr:sp macro="" textlink="">
      <xdr:nvSpPr>
        <xdr:cNvPr id="252610" name="Line 3">
          <a:extLst>
            <a:ext uri="{FF2B5EF4-FFF2-40B4-BE49-F238E27FC236}">
              <a16:creationId xmlns:a16="http://schemas.microsoft.com/office/drawing/2014/main" id="{00000000-0008-0000-1200-0000C2DA0300}"/>
            </a:ext>
          </a:extLst>
        </xdr:cNvPr>
        <xdr:cNvSpPr>
          <a:spLocks noChangeShapeType="1"/>
        </xdr:cNvSpPr>
      </xdr:nvSpPr>
      <xdr:spPr bwMode="auto">
        <a:xfrm flipV="1">
          <a:off x="10350500" y="13982700"/>
          <a:ext cx="25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73025</xdr:colOff>
      <xdr:row>35</xdr:row>
      <xdr:rowOff>8255</xdr:rowOff>
    </xdr:from>
    <xdr:to>
      <xdr:col>8</xdr:col>
      <xdr:colOff>437258</xdr:colOff>
      <xdr:row>36</xdr:row>
      <xdr:rowOff>10414</xdr:rowOff>
    </xdr:to>
    <xdr:sp macro="" textlink="">
      <xdr:nvSpPr>
        <xdr:cNvPr id="251908" name="Text Box 4">
          <a:extLst>
            <a:ext uri="{FF2B5EF4-FFF2-40B4-BE49-F238E27FC236}">
              <a16:creationId xmlns:a16="http://schemas.microsoft.com/office/drawing/2014/main" id="{00000000-0008-0000-1200-000004D80300}"/>
            </a:ext>
          </a:extLst>
        </xdr:cNvPr>
        <xdr:cNvSpPr txBox="1">
          <a:spLocks noChangeArrowheads="1"/>
        </xdr:cNvSpPr>
      </xdr:nvSpPr>
      <xdr:spPr bwMode="auto">
        <a:xfrm>
          <a:off x="10981871" y="14061621"/>
          <a:ext cx="1337129" cy="473874"/>
        </a:xfrm>
        <a:prstGeom prst="rect">
          <a:avLst/>
        </a:prstGeom>
        <a:noFill/>
        <a:ln>
          <a:noFill/>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補助率　1/4</a:t>
          </a:r>
        </a:p>
      </xdr:txBody>
    </xdr:sp>
    <xdr:clientData/>
  </xdr:twoCellAnchor>
  <xdr:twoCellAnchor>
    <xdr:from>
      <xdr:col>7</xdr:col>
      <xdr:colOff>50800</xdr:colOff>
      <xdr:row>40</xdr:row>
      <xdr:rowOff>6350</xdr:rowOff>
    </xdr:from>
    <xdr:to>
      <xdr:col>7</xdr:col>
      <xdr:colOff>120650</xdr:colOff>
      <xdr:row>43</xdr:row>
      <xdr:rowOff>38100</xdr:rowOff>
    </xdr:to>
    <xdr:sp macro="" textlink="">
      <xdr:nvSpPr>
        <xdr:cNvPr id="252612" name="AutoShape 10">
          <a:extLst>
            <a:ext uri="{FF2B5EF4-FFF2-40B4-BE49-F238E27FC236}">
              <a16:creationId xmlns:a16="http://schemas.microsoft.com/office/drawing/2014/main" id="{00000000-0008-0000-1200-0000C4DA0300}"/>
            </a:ext>
          </a:extLst>
        </xdr:cNvPr>
        <xdr:cNvSpPr>
          <a:spLocks/>
        </xdr:cNvSpPr>
      </xdr:nvSpPr>
      <xdr:spPr bwMode="auto">
        <a:xfrm>
          <a:off x="10356850" y="15843250"/>
          <a:ext cx="69850" cy="1365250"/>
        </a:xfrm>
        <a:prstGeom prst="rightBrace">
          <a:avLst>
            <a:gd name="adj1" fmla="val 125452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95250</xdr:colOff>
      <xdr:row>44</xdr:row>
      <xdr:rowOff>146050</xdr:rowOff>
    </xdr:from>
    <xdr:to>
      <xdr:col>7</xdr:col>
      <xdr:colOff>120650</xdr:colOff>
      <xdr:row>44</xdr:row>
      <xdr:rowOff>146050</xdr:rowOff>
    </xdr:to>
    <xdr:sp macro="" textlink="">
      <xdr:nvSpPr>
        <xdr:cNvPr id="252613" name="Line 11">
          <a:extLst>
            <a:ext uri="{FF2B5EF4-FFF2-40B4-BE49-F238E27FC236}">
              <a16:creationId xmlns:a16="http://schemas.microsoft.com/office/drawing/2014/main" id="{00000000-0008-0000-1200-0000C5DA0300}"/>
            </a:ext>
          </a:extLst>
        </xdr:cNvPr>
        <xdr:cNvSpPr>
          <a:spLocks noChangeShapeType="1"/>
        </xdr:cNvSpPr>
      </xdr:nvSpPr>
      <xdr:spPr bwMode="auto">
        <a:xfrm flipV="1">
          <a:off x="10401300" y="17760950"/>
          <a:ext cx="25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201930</xdr:colOff>
      <xdr:row>41</xdr:row>
      <xdr:rowOff>28121</xdr:rowOff>
    </xdr:from>
    <xdr:to>
      <xdr:col>8</xdr:col>
      <xdr:colOff>483760</xdr:colOff>
      <xdr:row>42</xdr:row>
      <xdr:rowOff>44150</xdr:rowOff>
    </xdr:to>
    <xdr:sp macro="" textlink="">
      <xdr:nvSpPr>
        <xdr:cNvPr id="251916" name="Text Box 12">
          <a:extLst>
            <a:ext uri="{FF2B5EF4-FFF2-40B4-BE49-F238E27FC236}">
              <a16:creationId xmlns:a16="http://schemas.microsoft.com/office/drawing/2014/main" id="{00000000-0008-0000-1200-00000CD80300}"/>
            </a:ext>
          </a:extLst>
        </xdr:cNvPr>
        <xdr:cNvSpPr txBox="1">
          <a:spLocks noChangeArrowheads="1"/>
        </xdr:cNvSpPr>
      </xdr:nvSpPr>
      <xdr:spPr bwMode="auto">
        <a:xfrm>
          <a:off x="11172371" y="16457385"/>
          <a:ext cx="1219200" cy="433602"/>
        </a:xfrm>
        <a:prstGeom prst="rect">
          <a:avLst/>
        </a:prstGeom>
        <a:noFill/>
        <a:ln>
          <a:noFill/>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補助率　1/2</a:t>
          </a:r>
        </a:p>
      </xdr:txBody>
    </xdr:sp>
    <xdr:clientData/>
  </xdr:twoCellAnchor>
  <xdr:twoCellAnchor>
    <xdr:from>
      <xdr:col>7</xdr:col>
      <xdr:colOff>225969</xdr:colOff>
      <xdr:row>44</xdr:row>
      <xdr:rowOff>57604</xdr:rowOff>
    </xdr:from>
    <xdr:to>
      <xdr:col>8</xdr:col>
      <xdr:colOff>497958</xdr:colOff>
      <xdr:row>45</xdr:row>
      <xdr:rowOff>61132</xdr:rowOff>
    </xdr:to>
    <xdr:sp macro="" textlink="">
      <xdr:nvSpPr>
        <xdr:cNvPr id="251917" name="Text Box 13">
          <a:extLst>
            <a:ext uri="{FF2B5EF4-FFF2-40B4-BE49-F238E27FC236}">
              <a16:creationId xmlns:a16="http://schemas.microsoft.com/office/drawing/2014/main" id="{00000000-0008-0000-1200-00000DD80300}"/>
            </a:ext>
          </a:extLst>
        </xdr:cNvPr>
        <xdr:cNvSpPr txBox="1">
          <a:spLocks noChangeArrowheads="1"/>
        </xdr:cNvSpPr>
      </xdr:nvSpPr>
      <xdr:spPr bwMode="auto">
        <a:xfrm>
          <a:off x="11199585" y="17721036"/>
          <a:ext cx="1219200" cy="411742"/>
        </a:xfrm>
        <a:prstGeom prst="rect">
          <a:avLst/>
        </a:prstGeom>
        <a:noFill/>
        <a:ln>
          <a:noFill/>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補助率　1/4</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83820</xdr:colOff>
          <xdr:row>8</xdr:row>
          <xdr:rowOff>60960</xdr:rowOff>
        </xdr:from>
        <xdr:to>
          <xdr:col>5</xdr:col>
          <xdr:colOff>99060</xdr:colOff>
          <xdr:row>8</xdr:row>
          <xdr:rowOff>198120</xdr:rowOff>
        </xdr:to>
        <xdr:sp macro="" textlink="">
          <xdr:nvSpPr>
            <xdr:cNvPr id="243713" name="Check Box 2049" hidden="1">
              <a:extLst>
                <a:ext uri="{63B3BB69-23CF-44E3-9099-C40C66FF867C}">
                  <a14:compatExt spid="_x0000_s243713"/>
                </a:ext>
                <a:ext uri="{FF2B5EF4-FFF2-40B4-BE49-F238E27FC236}">
                  <a16:creationId xmlns:a16="http://schemas.microsoft.com/office/drawing/2014/main" id="{00000000-0008-0000-1400-000001B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xdr:row>
          <xdr:rowOff>60960</xdr:rowOff>
        </xdr:from>
        <xdr:to>
          <xdr:col>5</xdr:col>
          <xdr:colOff>83820</xdr:colOff>
          <xdr:row>9</xdr:row>
          <xdr:rowOff>198120</xdr:rowOff>
        </xdr:to>
        <xdr:sp macro="" textlink="">
          <xdr:nvSpPr>
            <xdr:cNvPr id="243714" name="Check Box 2050" hidden="1">
              <a:extLst>
                <a:ext uri="{63B3BB69-23CF-44E3-9099-C40C66FF867C}">
                  <a14:compatExt spid="_x0000_s243714"/>
                </a:ext>
                <a:ext uri="{FF2B5EF4-FFF2-40B4-BE49-F238E27FC236}">
                  <a16:creationId xmlns:a16="http://schemas.microsoft.com/office/drawing/2014/main" id="{00000000-0008-0000-1400-000002B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6</xdr:col>
      <xdr:colOff>50800</xdr:colOff>
      <xdr:row>27</xdr:row>
      <xdr:rowOff>6350</xdr:rowOff>
    </xdr:from>
    <xdr:to>
      <xdr:col>6</xdr:col>
      <xdr:colOff>101600</xdr:colOff>
      <xdr:row>30</xdr:row>
      <xdr:rowOff>38100</xdr:rowOff>
    </xdr:to>
    <xdr:sp macro="" textlink="">
      <xdr:nvSpPr>
        <xdr:cNvPr id="253283" name="AutoShape 1">
          <a:extLst>
            <a:ext uri="{FF2B5EF4-FFF2-40B4-BE49-F238E27FC236}">
              <a16:creationId xmlns:a16="http://schemas.microsoft.com/office/drawing/2014/main" id="{00000000-0008-0000-1800-000063DD0300}"/>
            </a:ext>
          </a:extLst>
        </xdr:cNvPr>
        <xdr:cNvSpPr>
          <a:spLocks/>
        </xdr:cNvSpPr>
      </xdr:nvSpPr>
      <xdr:spPr bwMode="auto">
        <a:xfrm>
          <a:off x="9956800" y="10020300"/>
          <a:ext cx="50800" cy="1441450"/>
        </a:xfrm>
        <a:prstGeom prst="rightBrace">
          <a:avLst>
            <a:gd name="adj1" fmla="val 105197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161109</xdr:colOff>
      <xdr:row>28</xdr:row>
      <xdr:rowOff>27124</xdr:rowOff>
    </xdr:from>
    <xdr:to>
      <xdr:col>7</xdr:col>
      <xdr:colOff>452816</xdr:colOff>
      <xdr:row>29</xdr:row>
      <xdr:rowOff>31269</xdr:rowOff>
    </xdr:to>
    <xdr:sp macro="" textlink="">
      <xdr:nvSpPr>
        <xdr:cNvPr id="252930" name="Text Box 2">
          <a:extLst>
            <a:ext uri="{FF2B5EF4-FFF2-40B4-BE49-F238E27FC236}">
              <a16:creationId xmlns:a16="http://schemas.microsoft.com/office/drawing/2014/main" id="{00000000-0008-0000-1800-000002DC0300}"/>
            </a:ext>
          </a:extLst>
        </xdr:cNvPr>
        <xdr:cNvSpPr txBox="1">
          <a:spLocks noChangeArrowheads="1"/>
        </xdr:cNvSpPr>
      </xdr:nvSpPr>
      <xdr:spPr bwMode="auto">
        <a:xfrm>
          <a:off x="10154104" y="10554063"/>
          <a:ext cx="1294039" cy="469510"/>
        </a:xfrm>
        <a:prstGeom prst="rect">
          <a:avLst/>
        </a:prstGeom>
        <a:noFill/>
        <a:ln>
          <a:noFill/>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補助率　1/2</a:t>
          </a:r>
        </a:p>
      </xdr:txBody>
    </xdr:sp>
    <xdr:clientData/>
  </xdr:twoCellAnchor>
  <xdr:twoCellAnchor>
    <xdr:from>
      <xdr:col>6</xdr:col>
      <xdr:colOff>88900</xdr:colOff>
      <xdr:row>31</xdr:row>
      <xdr:rowOff>127000</xdr:rowOff>
    </xdr:from>
    <xdr:to>
      <xdr:col>6</xdr:col>
      <xdr:colOff>107950</xdr:colOff>
      <xdr:row>31</xdr:row>
      <xdr:rowOff>127000</xdr:rowOff>
    </xdr:to>
    <xdr:sp macro="" textlink="">
      <xdr:nvSpPr>
        <xdr:cNvPr id="253285" name="Line 3">
          <a:extLst>
            <a:ext uri="{FF2B5EF4-FFF2-40B4-BE49-F238E27FC236}">
              <a16:creationId xmlns:a16="http://schemas.microsoft.com/office/drawing/2014/main" id="{00000000-0008-0000-1800-000065DD0300}"/>
            </a:ext>
          </a:extLst>
        </xdr:cNvPr>
        <xdr:cNvSpPr>
          <a:spLocks noChangeShapeType="1"/>
        </xdr:cNvSpPr>
      </xdr:nvSpPr>
      <xdr:spPr bwMode="auto">
        <a:xfrm flipV="1">
          <a:off x="9994900" y="12020550"/>
          <a:ext cx="19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220527</xdr:colOff>
      <xdr:row>31</xdr:row>
      <xdr:rowOff>64498</xdr:rowOff>
    </xdr:from>
    <xdr:to>
      <xdr:col>7</xdr:col>
      <xdr:colOff>496860</xdr:colOff>
      <xdr:row>32</xdr:row>
      <xdr:rowOff>75243</xdr:rowOff>
    </xdr:to>
    <xdr:sp macro="" textlink="">
      <xdr:nvSpPr>
        <xdr:cNvPr id="252932" name="Text Box 4">
          <a:extLst>
            <a:ext uri="{FF2B5EF4-FFF2-40B4-BE49-F238E27FC236}">
              <a16:creationId xmlns:a16="http://schemas.microsoft.com/office/drawing/2014/main" id="{00000000-0008-0000-1800-000004DC0300}"/>
            </a:ext>
          </a:extLst>
        </xdr:cNvPr>
        <xdr:cNvSpPr txBox="1">
          <a:spLocks noChangeArrowheads="1"/>
        </xdr:cNvSpPr>
      </xdr:nvSpPr>
      <xdr:spPr bwMode="auto">
        <a:xfrm>
          <a:off x="10235747" y="12019280"/>
          <a:ext cx="1294039" cy="476007"/>
        </a:xfrm>
        <a:prstGeom prst="rect">
          <a:avLst/>
        </a:prstGeom>
        <a:noFill/>
        <a:ln>
          <a:noFill/>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補助率　1/4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13" Type="http://schemas.openxmlformats.org/officeDocument/2006/relationships/ctrlProp" Target="../ctrlProps/ctrlProp4.xml"/><Relationship Id="rId18" Type="http://schemas.openxmlformats.org/officeDocument/2006/relationships/ctrlProp" Target="../ctrlProps/ctrlProp9.xml"/><Relationship Id="rId3" Type="http://schemas.openxmlformats.org/officeDocument/2006/relationships/hyperlink" Target="https://www.pref.kochi.lg.jp/soshiki/151301/2021042200133.html" TargetMode="External"/><Relationship Id="rId7" Type="http://schemas.openxmlformats.org/officeDocument/2006/relationships/printerSettings" Target="../printerSettings/printerSettings4.bin"/><Relationship Id="rId12" Type="http://schemas.openxmlformats.org/officeDocument/2006/relationships/ctrlProp" Target="../ctrlProps/ctrlProp3.xml"/><Relationship Id="rId17" Type="http://schemas.openxmlformats.org/officeDocument/2006/relationships/ctrlProp" Target="../ctrlProps/ctrlProp8.xml"/><Relationship Id="rId2" Type="http://schemas.openxmlformats.org/officeDocument/2006/relationships/hyperlink" Target="https://www.soumu.go.jp/toukei_toukatsu/index/seido/sangyo/02toukatsu01_03000023.html" TargetMode="External"/><Relationship Id="rId16" Type="http://schemas.openxmlformats.org/officeDocument/2006/relationships/ctrlProp" Target="../ctrlProps/ctrlProp7.xml"/><Relationship Id="rId20" Type="http://schemas.openxmlformats.org/officeDocument/2006/relationships/ctrlProp" Target="../ctrlProps/ctrlProp11.xml"/><Relationship Id="rId1" Type="http://schemas.openxmlformats.org/officeDocument/2006/relationships/printerSettings" Target="../printerSettings/printerSettings3.bin"/><Relationship Id="rId6" Type="http://schemas.openxmlformats.org/officeDocument/2006/relationships/hyperlink" Target="https://positive-ryouritsu.mhlw.go.jp/positivedb/" TargetMode="External"/><Relationship Id="rId11" Type="http://schemas.openxmlformats.org/officeDocument/2006/relationships/ctrlProp" Target="../ctrlProps/ctrlProp2.xml"/><Relationship Id="rId5" Type="http://schemas.openxmlformats.org/officeDocument/2006/relationships/hyperlink" Target="https://www.ipa.go.jp/digital/dx-suishin/about.html" TargetMode="External"/><Relationship Id="rId15" Type="http://schemas.openxmlformats.org/officeDocument/2006/relationships/ctrlProp" Target="../ctrlProps/ctrlProp6.xml"/><Relationship Id="rId10" Type="http://schemas.openxmlformats.org/officeDocument/2006/relationships/ctrlProp" Target="../ctrlProps/ctrlProp1.xml"/><Relationship Id="rId19" Type="http://schemas.openxmlformats.org/officeDocument/2006/relationships/ctrlProp" Target="../ctrlProps/ctrlProp10.xml"/><Relationship Id="rId4" Type="http://schemas.openxmlformats.org/officeDocument/2006/relationships/hyperlink" Target="https://www.mhlw.go.jp/stf/seisakunitsuite/bunya/kodomo/kodomo_kosodate/jisedai/kijuntekigou/index.html" TargetMode="External"/><Relationship Id="rId9" Type="http://schemas.openxmlformats.org/officeDocument/2006/relationships/vmlDrawing" Target="../drawings/vmlDrawing1.vml"/><Relationship Id="rId1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soumu.go.jp/toukei_toukatsu/index/seido/syouhin/2index.htm" TargetMode="Externa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0.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5.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soumu.go.jp/toukei_toukatsu/index/seido/syouhin/2index.htm" TargetMode="Externa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23.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soumu.go.jp/toukei_toukatsu/index/seido/syouhin/2index.htm"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3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80E8A-B2E5-491B-9D41-D37E4EE10822}">
  <dimension ref="A1:IV28"/>
  <sheetViews>
    <sheetView view="pageBreakPreview" zoomScaleNormal="100" zoomScaleSheetLayoutView="100" workbookViewId="0">
      <selection activeCell="B6" sqref="B6"/>
    </sheetView>
  </sheetViews>
  <sheetFormatPr defaultColWidth="9" defaultRowHeight="13.2"/>
  <cols>
    <col min="1" max="1" width="4.44140625" style="1" customWidth="1"/>
    <col min="2" max="2" width="72.44140625" style="1" customWidth="1"/>
    <col min="3" max="4" width="9" style="2" bestFit="1" customWidth="1"/>
    <col min="5" max="5" width="9" style="1" bestFit="1"/>
    <col min="6" max="16384" width="9" style="1"/>
  </cols>
  <sheetData>
    <row r="1" spans="1:4" ht="18" customHeight="1">
      <c r="A1" s="3" t="s">
        <v>7</v>
      </c>
    </row>
    <row r="2" spans="1:4" ht="9.75" customHeight="1"/>
    <row r="3" spans="1:4" ht="18" customHeight="1">
      <c r="A3" s="412" t="s">
        <v>12</v>
      </c>
      <c r="B3" s="412"/>
      <c r="C3" s="412"/>
      <c r="D3" s="412"/>
    </row>
    <row r="4" spans="1:4">
      <c r="A4" s="412"/>
      <c r="B4" s="412"/>
      <c r="C4" s="412"/>
      <c r="D4" s="412"/>
    </row>
    <row r="5" spans="1:4" ht="8.25" customHeight="1">
      <c r="A5" s="4"/>
      <c r="B5" s="4"/>
      <c r="C5" s="4"/>
      <c r="D5" s="4"/>
    </row>
    <row r="6" spans="1:4" ht="22.5" customHeight="1">
      <c r="A6" s="5" t="s">
        <v>5</v>
      </c>
      <c r="B6" s="6"/>
    </row>
    <row r="8" spans="1:4" ht="21" customHeight="1">
      <c r="A8" s="7" t="s">
        <v>13</v>
      </c>
      <c r="B8" s="7" t="s">
        <v>14</v>
      </c>
      <c r="C8" s="7" t="s">
        <v>16</v>
      </c>
      <c r="D8" s="7" t="s">
        <v>17</v>
      </c>
    </row>
    <row r="9" spans="1:4" ht="28.5" customHeight="1">
      <c r="A9" s="8">
        <v>1</v>
      </c>
      <c r="B9" s="9" t="s">
        <v>8</v>
      </c>
      <c r="C9" s="8"/>
      <c r="D9" s="10"/>
    </row>
    <row r="10" spans="1:4" ht="28.5" customHeight="1">
      <c r="A10" s="8">
        <v>2</v>
      </c>
      <c r="B10" s="9" t="s">
        <v>1</v>
      </c>
      <c r="C10" s="8"/>
      <c r="D10" s="10"/>
    </row>
    <row r="11" spans="1:4" ht="28.5" customHeight="1">
      <c r="A11" s="8">
        <v>3</v>
      </c>
      <c r="B11" s="9" t="s">
        <v>20</v>
      </c>
      <c r="C11" s="8"/>
      <c r="D11" s="10"/>
    </row>
    <row r="12" spans="1:4" ht="70.2" customHeight="1">
      <c r="A12" s="8">
        <v>4</v>
      </c>
      <c r="B12" s="11" t="s">
        <v>568</v>
      </c>
      <c r="C12" s="8"/>
      <c r="D12" s="8"/>
    </row>
    <row r="13" spans="1:4" ht="30" customHeight="1">
      <c r="A13" s="8">
        <v>5</v>
      </c>
      <c r="B13" s="9" t="s">
        <v>22</v>
      </c>
      <c r="C13" s="8"/>
      <c r="D13" s="10"/>
    </row>
    <row r="14" spans="1:4" ht="30" customHeight="1">
      <c r="A14" s="8">
        <v>6</v>
      </c>
      <c r="B14" s="9" t="s">
        <v>23</v>
      </c>
      <c r="C14" s="8"/>
      <c r="D14" s="10"/>
    </row>
    <row r="15" spans="1:4" ht="35.25" customHeight="1">
      <c r="A15" s="8">
        <v>7</v>
      </c>
      <c r="B15" s="400" t="s">
        <v>532</v>
      </c>
      <c r="C15" s="8"/>
      <c r="D15" s="10"/>
    </row>
    <row r="16" spans="1:4" ht="35.25" customHeight="1">
      <c r="A16" s="8">
        <v>8</v>
      </c>
      <c r="B16" s="11" t="s">
        <v>564</v>
      </c>
      <c r="C16" s="8"/>
      <c r="D16" s="10"/>
    </row>
    <row r="17" spans="1:256" ht="32.25" customHeight="1">
      <c r="A17" s="8">
        <v>9</v>
      </c>
      <c r="B17" s="9" t="s">
        <v>29</v>
      </c>
      <c r="C17" s="8"/>
      <c r="D17" s="10"/>
    </row>
    <row r="18" spans="1:256" ht="32.25" customHeight="1">
      <c r="A18" s="8">
        <v>10</v>
      </c>
      <c r="B18" s="9" t="s">
        <v>32</v>
      </c>
      <c r="C18" s="8"/>
      <c r="D18" s="10"/>
    </row>
    <row r="19" spans="1:256" ht="69.599999999999994" customHeight="1">
      <c r="A19" s="8">
        <v>11</v>
      </c>
      <c r="B19" s="11" t="s">
        <v>569</v>
      </c>
      <c r="C19" s="8"/>
      <c r="D19" s="10"/>
    </row>
    <row r="20" spans="1:256" ht="35.25" customHeight="1">
      <c r="A20" s="8">
        <v>12</v>
      </c>
      <c r="B20" s="11" t="s">
        <v>18</v>
      </c>
      <c r="C20" s="8"/>
      <c r="D20" s="10"/>
    </row>
    <row r="21" spans="1:256" ht="50.4" customHeight="1">
      <c r="A21" s="8">
        <v>13</v>
      </c>
      <c r="B21" s="11" t="s">
        <v>533</v>
      </c>
      <c r="C21" s="8"/>
      <c r="D21" s="8"/>
    </row>
    <row r="22" spans="1:256" ht="35.25" customHeight="1">
      <c r="A22" s="8">
        <v>14</v>
      </c>
      <c r="B22" s="11" t="s">
        <v>534</v>
      </c>
      <c r="C22" s="8"/>
      <c r="D22" s="10"/>
    </row>
    <row r="23" spans="1:256" ht="35.25" customHeight="1">
      <c r="A23" s="398">
        <v>15</v>
      </c>
      <c r="B23" s="399" t="s">
        <v>460</v>
      </c>
      <c r="C23" s="257"/>
      <c r="D23" s="258"/>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259"/>
      <c r="BE23" s="259"/>
      <c r="BF23" s="259"/>
      <c r="BG23" s="259"/>
      <c r="BH23" s="259"/>
      <c r="BI23" s="259"/>
      <c r="BJ23" s="259"/>
      <c r="BK23" s="259"/>
      <c r="BL23" s="259"/>
      <c r="BM23" s="259"/>
      <c r="BN23" s="259"/>
      <c r="BO23" s="259"/>
      <c r="BP23" s="259"/>
      <c r="BQ23" s="259"/>
      <c r="BR23" s="259"/>
      <c r="BS23" s="259"/>
      <c r="BT23" s="259"/>
      <c r="BU23" s="259"/>
      <c r="BV23" s="259"/>
      <c r="BW23" s="259"/>
      <c r="BX23" s="259"/>
      <c r="BY23" s="259"/>
      <c r="BZ23" s="259"/>
      <c r="CA23" s="259"/>
      <c r="CB23" s="259"/>
      <c r="CC23" s="259"/>
      <c r="CD23" s="259"/>
      <c r="CE23" s="259"/>
      <c r="CF23" s="259"/>
      <c r="CG23" s="259"/>
      <c r="CH23" s="259"/>
      <c r="CI23" s="259"/>
      <c r="CJ23" s="259"/>
      <c r="CK23" s="259"/>
      <c r="CL23" s="259"/>
      <c r="CM23" s="259"/>
      <c r="CN23" s="259"/>
      <c r="CO23" s="259"/>
      <c r="CP23" s="259"/>
      <c r="CQ23" s="259"/>
      <c r="CR23" s="259"/>
      <c r="CS23" s="259"/>
      <c r="CT23" s="259"/>
      <c r="CU23" s="259"/>
      <c r="CV23" s="259"/>
      <c r="CW23" s="259"/>
      <c r="CX23" s="259"/>
      <c r="CY23" s="259"/>
      <c r="CZ23" s="259"/>
      <c r="DA23" s="259"/>
      <c r="DB23" s="259"/>
      <c r="DC23" s="259"/>
      <c r="DD23" s="259"/>
      <c r="DE23" s="259"/>
      <c r="DF23" s="259"/>
      <c r="DG23" s="259"/>
      <c r="DH23" s="259"/>
      <c r="DI23" s="259"/>
      <c r="DJ23" s="259"/>
      <c r="DK23" s="259"/>
      <c r="DL23" s="259"/>
      <c r="DM23" s="259"/>
      <c r="DN23" s="259"/>
      <c r="DO23" s="259"/>
      <c r="DP23" s="259"/>
      <c r="DQ23" s="259"/>
      <c r="DR23" s="259"/>
      <c r="DS23" s="259"/>
      <c r="DT23" s="259"/>
      <c r="DU23" s="259"/>
      <c r="DV23" s="259"/>
      <c r="DW23" s="259"/>
      <c r="DX23" s="259"/>
      <c r="DY23" s="259"/>
      <c r="DZ23" s="259"/>
      <c r="EA23" s="259"/>
      <c r="EB23" s="259"/>
      <c r="EC23" s="259"/>
      <c r="ED23" s="259"/>
      <c r="EE23" s="259"/>
      <c r="EF23" s="259"/>
      <c r="EG23" s="259"/>
      <c r="EH23" s="259"/>
      <c r="EI23" s="259"/>
      <c r="EJ23" s="259"/>
      <c r="EK23" s="259"/>
      <c r="EL23" s="259"/>
      <c r="EM23" s="259"/>
      <c r="EN23" s="259"/>
      <c r="EO23" s="259"/>
      <c r="EP23" s="259"/>
      <c r="EQ23" s="259"/>
      <c r="ER23" s="259"/>
      <c r="ES23" s="259"/>
      <c r="ET23" s="259"/>
      <c r="EU23" s="259"/>
      <c r="EV23" s="259"/>
      <c r="EW23" s="259"/>
      <c r="EX23" s="259"/>
      <c r="EY23" s="259"/>
      <c r="EZ23" s="259"/>
      <c r="FA23" s="259"/>
      <c r="FB23" s="259"/>
      <c r="FC23" s="259"/>
      <c r="FD23" s="259"/>
      <c r="FE23" s="259"/>
      <c r="FF23" s="259"/>
      <c r="FG23" s="259"/>
      <c r="FH23" s="259"/>
      <c r="FI23" s="259"/>
      <c r="FJ23" s="259"/>
      <c r="FK23" s="259"/>
      <c r="FL23" s="259"/>
      <c r="FM23" s="259"/>
      <c r="FN23" s="259"/>
      <c r="FO23" s="259"/>
      <c r="FP23" s="259"/>
      <c r="FQ23" s="259"/>
      <c r="FR23" s="259"/>
      <c r="FS23" s="259"/>
      <c r="FT23" s="259"/>
      <c r="FU23" s="259"/>
      <c r="FV23" s="259"/>
      <c r="FW23" s="259"/>
      <c r="FX23" s="259"/>
      <c r="FY23" s="259"/>
      <c r="FZ23" s="259"/>
      <c r="GA23" s="259"/>
      <c r="GB23" s="259"/>
      <c r="GC23" s="259"/>
      <c r="GD23" s="259"/>
      <c r="GE23" s="259"/>
      <c r="GF23" s="259"/>
      <c r="GG23" s="259"/>
      <c r="GH23" s="259"/>
      <c r="GI23" s="259"/>
      <c r="GJ23" s="259"/>
      <c r="GK23" s="259"/>
      <c r="GL23" s="259"/>
      <c r="GM23" s="259"/>
      <c r="GN23" s="259"/>
      <c r="GO23" s="259"/>
      <c r="GP23" s="259"/>
      <c r="GQ23" s="259"/>
      <c r="GR23" s="259"/>
      <c r="GS23" s="259"/>
      <c r="GT23" s="259"/>
      <c r="GU23" s="259"/>
      <c r="GV23" s="259"/>
      <c r="GW23" s="259"/>
      <c r="GX23" s="259"/>
      <c r="GY23" s="259"/>
      <c r="GZ23" s="259"/>
      <c r="HA23" s="259"/>
      <c r="HB23" s="259"/>
      <c r="HC23" s="259"/>
      <c r="HD23" s="259"/>
      <c r="HE23" s="259"/>
      <c r="HF23" s="259"/>
      <c r="HG23" s="259"/>
      <c r="HH23" s="259"/>
      <c r="HI23" s="259"/>
      <c r="HJ23" s="259"/>
      <c r="HK23" s="259"/>
      <c r="HL23" s="259"/>
      <c r="HM23" s="259"/>
      <c r="HN23" s="259"/>
      <c r="HO23" s="259"/>
      <c r="HP23" s="259"/>
      <c r="HQ23" s="259"/>
      <c r="HR23" s="259"/>
      <c r="HS23" s="259"/>
      <c r="HT23" s="259"/>
      <c r="HU23" s="259"/>
      <c r="HV23" s="259"/>
      <c r="HW23" s="259"/>
      <c r="HX23" s="259"/>
      <c r="HY23" s="259"/>
      <c r="HZ23" s="259"/>
      <c r="IA23" s="259"/>
      <c r="IB23" s="259"/>
      <c r="IC23" s="259"/>
      <c r="ID23" s="259"/>
      <c r="IE23" s="259"/>
      <c r="IF23" s="259"/>
      <c r="IG23" s="259"/>
      <c r="IH23" s="259"/>
      <c r="II23" s="259"/>
      <c r="IJ23" s="259"/>
      <c r="IK23" s="259"/>
      <c r="IL23" s="259"/>
      <c r="IM23" s="259"/>
      <c r="IN23" s="259"/>
      <c r="IO23" s="259"/>
      <c r="IP23" s="259"/>
      <c r="IQ23" s="259"/>
      <c r="IR23" s="259"/>
      <c r="IS23" s="259"/>
      <c r="IT23" s="259"/>
      <c r="IU23" s="259"/>
      <c r="IV23" s="259"/>
    </row>
    <row r="24" spans="1:256" ht="35.25" customHeight="1">
      <c r="A24" s="8">
        <v>16</v>
      </c>
      <c r="B24" s="11" t="s">
        <v>37</v>
      </c>
      <c r="C24" s="8"/>
      <c r="D24" s="8"/>
    </row>
    <row r="25" spans="1:256" ht="30" customHeight="1">
      <c r="A25" s="257">
        <v>17</v>
      </c>
      <c r="B25" s="9" t="s">
        <v>39</v>
      </c>
      <c r="C25" s="8"/>
      <c r="D25" s="10"/>
    </row>
    <row r="26" spans="1:256" ht="30" customHeight="1">
      <c r="A26" s="8">
        <v>18</v>
      </c>
      <c r="B26" s="9" t="s">
        <v>43</v>
      </c>
      <c r="C26" s="8"/>
      <c r="D26" s="10"/>
    </row>
    <row r="27" spans="1:256" ht="30" customHeight="1">
      <c r="A27" s="257">
        <v>19</v>
      </c>
      <c r="B27" s="9" t="s">
        <v>50</v>
      </c>
      <c r="C27" s="8"/>
      <c r="D27" s="10"/>
    </row>
    <row r="28" spans="1:256" ht="30" customHeight="1">
      <c r="A28" s="8">
        <v>20</v>
      </c>
      <c r="B28" s="9" t="s">
        <v>51</v>
      </c>
      <c r="C28" s="8"/>
      <c r="D28" s="10"/>
    </row>
  </sheetData>
  <mergeCells count="1">
    <mergeCell ref="A3:D4"/>
  </mergeCells>
  <phoneticPr fontId="61" type="Hiragana"/>
  <dataValidations count="1">
    <dataValidation type="list" allowBlank="1" showInputMessage="1" showErrorMessage="1" sqref="D21 D12 D24 C9:C28" xr:uid="{2D7F8432-EEF3-41F3-9E11-625072367C7B}">
      <formula1>"○"</formula1>
    </dataValidation>
  </dataValidations>
  <printOptions horizontalCentered="1" verticalCentered="1"/>
  <pageMargins left="0.78740157480314954" right="0.78740157480314954" top="0.98425196850393704" bottom="0.98425196850393704" header="0.51181102362204722" footer="0.51181102362204722"/>
  <pageSetup paperSize="9" scale="87" firstPageNumber="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1F68E-E283-4D7E-9E46-4F64724450F8}">
  <sheetPr>
    <tabColor indexed="18"/>
    <pageSetUpPr fitToPage="1"/>
  </sheetPr>
  <dimension ref="B1:AO56"/>
  <sheetViews>
    <sheetView showZeros="0" tabSelected="1" view="pageBreakPreview" zoomScaleNormal="100" zoomScaleSheetLayoutView="100" workbookViewId="0">
      <selection activeCell="AM6" sqref="AM6"/>
    </sheetView>
  </sheetViews>
  <sheetFormatPr defaultColWidth="9" defaultRowHeight="13.2"/>
  <cols>
    <col min="1" max="1" width="2.109375" style="12" customWidth="1"/>
    <col min="2" max="38" width="2.109375" style="13" customWidth="1"/>
    <col min="39" max="39" width="9" style="12" bestFit="1"/>
    <col min="40" max="16384" width="9" style="12"/>
  </cols>
  <sheetData>
    <row r="1" spans="2:38">
      <c r="B1" s="14" t="s">
        <v>54</v>
      </c>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row>
    <row r="2" spans="2:38">
      <c r="B2" s="13" t="s">
        <v>55</v>
      </c>
    </row>
    <row r="3" spans="2:38">
      <c r="B3" s="13" t="s">
        <v>376</v>
      </c>
    </row>
    <row r="4" spans="2:38">
      <c r="AB4" s="413" t="s">
        <v>57</v>
      </c>
      <c r="AC4" s="413"/>
      <c r="AD4" s="413"/>
      <c r="AE4" s="413"/>
      <c r="AF4" s="413"/>
      <c r="AG4" s="413"/>
      <c r="AH4" s="413"/>
      <c r="AI4" s="413"/>
      <c r="AJ4" s="413"/>
      <c r="AK4" s="413"/>
      <c r="AL4" s="413"/>
    </row>
    <row r="6" spans="2:38">
      <c r="C6" s="13" t="s">
        <v>58</v>
      </c>
    </row>
    <row r="7" spans="2:38">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row>
    <row r="8" spans="2:38">
      <c r="B8" s="12"/>
      <c r="C8" s="12"/>
      <c r="D8" s="12"/>
      <c r="E8" s="12"/>
      <c r="F8" s="12"/>
      <c r="G8" s="12"/>
      <c r="H8" s="12"/>
      <c r="I8" s="12"/>
      <c r="J8" s="12"/>
      <c r="K8" s="12"/>
      <c r="L8" s="12"/>
      <c r="M8" s="12"/>
      <c r="N8" s="12"/>
      <c r="O8" s="12"/>
      <c r="P8" s="416" t="s">
        <v>11</v>
      </c>
      <c r="Q8" s="416"/>
      <c r="R8" s="416"/>
      <c r="S8" s="12"/>
      <c r="T8" s="12"/>
      <c r="U8" s="17"/>
      <c r="V8" s="17"/>
      <c r="W8" s="17"/>
      <c r="X8" s="17"/>
      <c r="Y8" s="17"/>
      <c r="Z8" s="17"/>
      <c r="AA8" s="17"/>
      <c r="AB8" s="17"/>
      <c r="AC8" s="17"/>
      <c r="AD8" s="17"/>
      <c r="AE8" s="17"/>
      <c r="AF8" s="17"/>
      <c r="AG8" s="17"/>
      <c r="AH8" s="17"/>
      <c r="AI8" s="17"/>
      <c r="AJ8" s="17"/>
      <c r="AK8" s="17"/>
    </row>
    <row r="9" spans="2:38">
      <c r="B9" s="12"/>
      <c r="C9" s="12"/>
      <c r="D9" s="12"/>
      <c r="E9" s="12"/>
      <c r="F9" s="12"/>
      <c r="G9" s="12"/>
      <c r="H9" s="12"/>
      <c r="I9" s="12"/>
      <c r="J9" s="12"/>
      <c r="K9" s="12"/>
      <c r="L9" s="12"/>
      <c r="M9" s="12"/>
      <c r="N9" s="12"/>
      <c r="O9" s="12"/>
      <c r="P9" s="416"/>
      <c r="Q9" s="416"/>
      <c r="R9" s="416"/>
      <c r="S9" s="12"/>
      <c r="T9" s="12"/>
      <c r="U9" s="17"/>
      <c r="V9" s="17"/>
      <c r="W9" s="17"/>
      <c r="X9" s="17"/>
      <c r="Y9" s="17"/>
      <c r="Z9" s="17"/>
      <c r="AA9" s="17"/>
      <c r="AB9" s="17"/>
      <c r="AC9" s="17"/>
      <c r="AD9" s="17"/>
      <c r="AE9" s="17"/>
      <c r="AF9" s="17"/>
      <c r="AG9" s="17"/>
      <c r="AH9" s="17"/>
      <c r="AI9" s="17"/>
      <c r="AJ9" s="17"/>
      <c r="AK9" s="17"/>
    </row>
    <row r="10" spans="2:38">
      <c r="B10" s="12"/>
      <c r="C10" s="12"/>
      <c r="D10" s="12"/>
      <c r="E10" s="12"/>
      <c r="F10" s="12"/>
      <c r="G10" s="12"/>
      <c r="H10" s="12"/>
      <c r="I10" s="12"/>
      <c r="J10" s="12"/>
      <c r="K10" s="12"/>
      <c r="L10" s="12"/>
      <c r="M10" s="12"/>
      <c r="N10" s="12"/>
      <c r="O10" s="12"/>
      <c r="P10" s="416" t="s">
        <v>63</v>
      </c>
      <c r="Q10" s="416"/>
      <c r="R10" s="416"/>
      <c r="S10" s="416"/>
      <c r="T10" s="416"/>
      <c r="U10" s="417"/>
      <c r="V10" s="417"/>
      <c r="W10" s="417"/>
      <c r="X10" s="417"/>
      <c r="Y10" s="417"/>
      <c r="Z10" s="417"/>
      <c r="AA10" s="417"/>
      <c r="AB10" s="417"/>
      <c r="AC10" s="417"/>
      <c r="AD10" s="417"/>
      <c r="AE10" s="417"/>
      <c r="AF10" s="417"/>
      <c r="AG10" s="417"/>
      <c r="AH10" s="417"/>
      <c r="AI10" s="417"/>
      <c r="AJ10" s="417"/>
      <c r="AK10" s="417"/>
    </row>
    <row r="11" spans="2:38">
      <c r="B11" s="12"/>
      <c r="C11" s="12"/>
      <c r="D11" s="12"/>
      <c r="E11" s="12"/>
      <c r="F11" s="12"/>
      <c r="G11" s="12"/>
      <c r="H11" s="12"/>
      <c r="I11" s="12"/>
      <c r="J11" s="12"/>
      <c r="K11" s="12"/>
      <c r="L11" s="12"/>
      <c r="M11" s="12"/>
      <c r="N11" s="12"/>
      <c r="O11" s="12"/>
      <c r="P11" s="416"/>
      <c r="Q11" s="416"/>
      <c r="R11" s="416"/>
      <c r="S11" s="416"/>
      <c r="T11" s="416"/>
      <c r="U11" s="417"/>
      <c r="V11" s="417"/>
      <c r="W11" s="417"/>
      <c r="X11" s="417"/>
      <c r="Y11" s="417"/>
      <c r="Z11" s="417"/>
      <c r="AA11" s="417"/>
      <c r="AB11" s="417"/>
      <c r="AC11" s="417"/>
      <c r="AD11" s="417"/>
      <c r="AE11" s="417"/>
      <c r="AF11" s="417"/>
      <c r="AG11" s="417"/>
      <c r="AH11" s="417"/>
      <c r="AI11" s="417"/>
      <c r="AJ11" s="417"/>
      <c r="AK11" s="417"/>
    </row>
    <row r="12" spans="2:38">
      <c r="B12" s="12"/>
      <c r="C12" s="12"/>
      <c r="D12" s="12"/>
      <c r="E12" s="12"/>
      <c r="F12" s="12"/>
      <c r="G12" s="12"/>
      <c r="H12" s="12"/>
      <c r="I12" s="12"/>
      <c r="J12" s="12"/>
      <c r="K12" s="12"/>
      <c r="L12" s="12"/>
      <c r="M12" s="12"/>
      <c r="N12" s="12"/>
      <c r="O12" s="12"/>
      <c r="P12" s="416" t="s">
        <v>65</v>
      </c>
      <c r="Q12" s="416"/>
      <c r="R12" s="416"/>
      <c r="S12" s="416"/>
      <c r="T12" s="416"/>
      <c r="U12" s="417"/>
      <c r="V12" s="418"/>
      <c r="W12" s="418"/>
      <c r="X12" s="418"/>
      <c r="Y12" s="418"/>
      <c r="Z12" s="418"/>
      <c r="AA12" s="418"/>
      <c r="AB12" s="418"/>
      <c r="AC12" s="418"/>
      <c r="AD12" s="418"/>
      <c r="AE12" s="418"/>
      <c r="AF12" s="418"/>
      <c r="AG12" s="418"/>
      <c r="AH12" s="418"/>
      <c r="AI12" s="418"/>
      <c r="AJ12" s="418"/>
      <c r="AK12" s="418"/>
    </row>
    <row r="13" spans="2:38">
      <c r="B13" s="12"/>
      <c r="C13" s="12"/>
      <c r="D13" s="12"/>
      <c r="E13" s="12"/>
      <c r="F13" s="12"/>
      <c r="G13" s="12"/>
      <c r="H13" s="12"/>
      <c r="I13" s="12"/>
      <c r="J13" s="12"/>
      <c r="K13" s="12"/>
      <c r="L13" s="12"/>
      <c r="M13" s="12"/>
      <c r="N13" s="12"/>
      <c r="O13" s="12"/>
      <c r="P13" s="416"/>
      <c r="Q13" s="416"/>
      <c r="R13" s="416"/>
      <c r="S13" s="416"/>
      <c r="T13" s="416"/>
      <c r="U13" s="418"/>
      <c r="V13" s="418"/>
      <c r="W13" s="418"/>
      <c r="X13" s="418"/>
      <c r="Y13" s="418"/>
      <c r="Z13" s="418"/>
      <c r="AA13" s="418"/>
      <c r="AB13" s="418"/>
      <c r="AC13" s="418"/>
      <c r="AD13" s="418"/>
      <c r="AE13" s="418"/>
      <c r="AF13" s="418"/>
      <c r="AG13" s="418"/>
      <c r="AH13" s="418"/>
      <c r="AI13" s="418"/>
      <c r="AJ13" s="418"/>
      <c r="AK13" s="418"/>
    </row>
    <row r="14" spans="2:38" ht="13.35" customHeight="1">
      <c r="B14" s="12"/>
      <c r="C14" s="12"/>
      <c r="D14" s="12"/>
      <c r="E14" s="12"/>
      <c r="F14" s="12"/>
      <c r="G14" s="12"/>
      <c r="H14" s="12"/>
      <c r="I14" s="12"/>
      <c r="J14" s="12"/>
      <c r="K14" s="12"/>
      <c r="L14" s="12"/>
      <c r="M14" s="12"/>
      <c r="N14" s="12"/>
      <c r="O14" s="12"/>
      <c r="P14" s="420" t="s">
        <v>47</v>
      </c>
      <c r="Q14" s="420"/>
      <c r="R14" s="420"/>
      <c r="S14" s="420"/>
      <c r="T14" s="420"/>
      <c r="U14" s="417"/>
      <c r="V14" s="417"/>
      <c r="W14" s="417"/>
      <c r="X14" s="417"/>
      <c r="Y14" s="417"/>
      <c r="Z14" s="417"/>
      <c r="AA14" s="417"/>
      <c r="AB14" s="417"/>
      <c r="AC14" s="417"/>
      <c r="AD14" s="417"/>
      <c r="AE14" s="417"/>
      <c r="AF14" s="417"/>
      <c r="AG14" s="417"/>
      <c r="AH14" s="417"/>
      <c r="AI14" s="417"/>
      <c r="AJ14" s="417"/>
      <c r="AK14" s="417"/>
    </row>
    <row r="15" spans="2:38">
      <c r="B15" s="12"/>
      <c r="C15" s="12"/>
      <c r="D15" s="12"/>
      <c r="E15" s="12"/>
      <c r="F15" s="12"/>
      <c r="G15" s="12"/>
      <c r="H15" s="12"/>
      <c r="I15" s="12"/>
      <c r="J15" s="12"/>
      <c r="K15" s="12"/>
      <c r="L15" s="12"/>
      <c r="M15" s="12"/>
      <c r="N15" s="12"/>
      <c r="O15" s="12"/>
      <c r="P15" s="420"/>
      <c r="Q15" s="420"/>
      <c r="R15" s="420"/>
      <c r="S15" s="420"/>
      <c r="T15" s="420"/>
      <c r="U15" s="417"/>
      <c r="V15" s="417"/>
      <c r="W15" s="417"/>
      <c r="X15" s="417"/>
      <c r="Y15" s="417"/>
      <c r="Z15" s="417"/>
      <c r="AA15" s="417"/>
      <c r="AB15" s="417"/>
      <c r="AC15" s="417"/>
      <c r="AD15" s="417"/>
      <c r="AE15" s="417"/>
      <c r="AF15" s="417"/>
      <c r="AG15" s="417"/>
      <c r="AH15" s="417"/>
      <c r="AI15" s="417"/>
      <c r="AJ15" s="417"/>
      <c r="AK15" s="417"/>
    </row>
    <row r="16" spans="2:38">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row>
    <row r="18" spans="2:41">
      <c r="B18" s="421" t="s">
        <v>375</v>
      </c>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row>
    <row r="19" spans="2:4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row>
    <row r="21" spans="2:41">
      <c r="B21" s="422" t="s">
        <v>70</v>
      </c>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row>
    <row r="22" spans="2:41" ht="18.75" customHeight="1">
      <c r="B22" s="422"/>
      <c r="C22" s="422"/>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2"/>
      <c r="AF22" s="422"/>
      <c r="AG22" s="422"/>
      <c r="AH22" s="422"/>
      <c r="AI22" s="422"/>
      <c r="AJ22" s="422"/>
      <c r="AK22" s="422"/>
      <c r="AL22" s="422"/>
    </row>
    <row r="24" spans="2:41" ht="17.25" customHeight="1">
      <c r="B24" s="421" t="s">
        <v>72</v>
      </c>
      <c r="C24" s="421"/>
      <c r="D24" s="421"/>
      <c r="E24" s="421"/>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421"/>
    </row>
    <row r="25" spans="2:41" ht="17.25" customHeight="1">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row>
    <row r="26" spans="2:41">
      <c r="C26" s="13" t="s">
        <v>74</v>
      </c>
    </row>
    <row r="27" spans="2:41">
      <c r="F27" s="13" t="s">
        <v>76</v>
      </c>
      <c r="G27" s="260"/>
      <c r="H27" s="423"/>
      <c r="I27" s="423"/>
      <c r="J27" s="423"/>
      <c r="K27" s="423"/>
      <c r="L27" s="423"/>
      <c r="M27" s="423"/>
      <c r="N27" s="423"/>
      <c r="O27" s="423"/>
      <c r="P27" s="423"/>
      <c r="Q27" s="423"/>
      <c r="R27" s="13" t="s">
        <v>77</v>
      </c>
      <c r="S27" s="18"/>
      <c r="T27" s="18"/>
      <c r="U27" s="18"/>
      <c r="V27" s="18"/>
      <c r="W27" s="18"/>
      <c r="AN27" s="19" t="e">
        <f>#REF!</f>
        <v>#REF!</v>
      </c>
      <c r="AO27" s="12" t="s">
        <v>15</v>
      </c>
    </row>
    <row r="28" spans="2:41">
      <c r="G28" s="18"/>
      <c r="H28" s="18"/>
      <c r="I28" s="18"/>
      <c r="J28" s="18"/>
      <c r="K28" s="18"/>
      <c r="L28" s="18"/>
      <c r="M28" s="18"/>
      <c r="N28" s="18"/>
      <c r="O28" s="18"/>
      <c r="P28" s="18"/>
      <c r="Q28" s="18"/>
      <c r="S28" s="18"/>
      <c r="T28" s="18"/>
      <c r="U28" s="18"/>
      <c r="V28" s="18"/>
      <c r="W28" s="18"/>
    </row>
    <row r="29" spans="2:41">
      <c r="D29" s="403" t="s">
        <v>550</v>
      </c>
      <c r="G29" s="18"/>
      <c r="H29" s="18"/>
      <c r="I29" s="18"/>
      <c r="J29" s="18"/>
      <c r="K29" s="18"/>
      <c r="L29" s="18"/>
      <c r="M29" s="18"/>
      <c r="N29" s="18"/>
      <c r="O29" s="18"/>
      <c r="P29" s="18"/>
      <c r="Q29" s="18"/>
      <c r="S29" s="18"/>
      <c r="T29" s="18"/>
      <c r="U29" s="18"/>
      <c r="V29" s="18"/>
      <c r="W29" s="18"/>
    </row>
    <row r="31" spans="2:41">
      <c r="C31" s="13" t="s">
        <v>3</v>
      </c>
    </row>
    <row r="32" spans="2:41">
      <c r="F32" s="13" t="s">
        <v>79</v>
      </c>
      <c r="M32" s="414" t="s">
        <v>71</v>
      </c>
      <c r="N32" s="414"/>
      <c r="O32" s="414"/>
      <c r="P32" s="414"/>
      <c r="Q32" s="414"/>
      <c r="R32" s="414"/>
      <c r="S32" s="414"/>
      <c r="T32" s="414"/>
      <c r="U32" s="414"/>
      <c r="V32" s="414"/>
    </row>
    <row r="36" spans="3:4">
      <c r="C36" s="13" t="s">
        <v>67</v>
      </c>
    </row>
    <row r="37" spans="3:4">
      <c r="C37" s="13" t="s">
        <v>35</v>
      </c>
      <c r="D37" s="13" t="s">
        <v>81</v>
      </c>
    </row>
    <row r="38" spans="3:4">
      <c r="C38" s="13" t="s">
        <v>35</v>
      </c>
      <c r="D38" s="13" t="s">
        <v>45</v>
      </c>
    </row>
    <row r="39" spans="3:4">
      <c r="C39" s="13" t="s">
        <v>35</v>
      </c>
      <c r="D39" s="13" t="s">
        <v>83</v>
      </c>
    </row>
    <row r="40" spans="3:4">
      <c r="C40" s="13" t="s">
        <v>35</v>
      </c>
      <c r="D40" s="13" t="s">
        <v>60</v>
      </c>
    </row>
    <row r="41" spans="3:4">
      <c r="C41" s="13" t="s">
        <v>35</v>
      </c>
      <c r="D41" s="13" t="s">
        <v>476</v>
      </c>
    </row>
    <row r="42" spans="3:4">
      <c r="C42" s="13" t="s">
        <v>35</v>
      </c>
      <c r="D42" s="13" t="s">
        <v>69</v>
      </c>
    </row>
    <row r="43" spans="3:4">
      <c r="C43" s="13" t="s">
        <v>35</v>
      </c>
      <c r="D43" s="13" t="s">
        <v>75</v>
      </c>
    </row>
    <row r="44" spans="3:4">
      <c r="C44" s="13" t="s">
        <v>35</v>
      </c>
      <c r="D44" s="13" t="s">
        <v>84</v>
      </c>
    </row>
    <row r="45" spans="3:4">
      <c r="C45" s="13" t="s">
        <v>35</v>
      </c>
      <c r="D45" s="13" t="s">
        <v>38</v>
      </c>
    </row>
    <row r="46" spans="3:4">
      <c r="C46" s="13" t="s">
        <v>570</v>
      </c>
      <c r="D46" s="13" t="s">
        <v>475</v>
      </c>
    </row>
    <row r="49" spans="4:38" ht="45" customHeight="1">
      <c r="D49" s="415" t="s">
        <v>535</v>
      </c>
      <c r="E49" s="415"/>
      <c r="F49" s="415"/>
      <c r="G49" s="415"/>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5"/>
      <c r="AL49" s="415"/>
    </row>
    <row r="50" spans="4:38" ht="45.6" customHeight="1">
      <c r="D50" s="415" t="s">
        <v>563</v>
      </c>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row>
    <row r="51" spans="4:38" ht="36.6" customHeight="1">
      <c r="D51" s="415" t="s">
        <v>551</v>
      </c>
      <c r="E51" s="415"/>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row>
    <row r="52" spans="4:38" ht="26.25" customHeight="1">
      <c r="D52" s="419" t="s">
        <v>53</v>
      </c>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c r="AH52" s="419"/>
      <c r="AI52" s="419"/>
      <c r="AJ52" s="419"/>
      <c r="AK52" s="419"/>
      <c r="AL52" s="419"/>
    </row>
    <row r="53" spans="4:38">
      <c r="D53" s="21" t="s">
        <v>536</v>
      </c>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row>
    <row r="54" spans="4:38">
      <c r="D54" s="20" t="s">
        <v>537</v>
      </c>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row>
    <row r="55" spans="4:38">
      <c r="D55" s="20" t="s">
        <v>571</v>
      </c>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row>
    <row r="56" spans="4:38">
      <c r="D56" s="20" t="s">
        <v>89</v>
      </c>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row>
  </sheetData>
  <mergeCells count="17">
    <mergeCell ref="D52:AL52"/>
    <mergeCell ref="P14:T15"/>
    <mergeCell ref="U14:AK15"/>
    <mergeCell ref="B18:AL18"/>
    <mergeCell ref="B21:AL22"/>
    <mergeCell ref="H27:Q27"/>
    <mergeCell ref="B24:AL24"/>
    <mergeCell ref="AB4:AL4"/>
    <mergeCell ref="M32:V32"/>
    <mergeCell ref="D49:AL49"/>
    <mergeCell ref="D50:AL50"/>
    <mergeCell ref="D51:AL51"/>
    <mergeCell ref="P8:R9"/>
    <mergeCell ref="P10:T11"/>
    <mergeCell ref="U10:AK11"/>
    <mergeCell ref="P12:T13"/>
    <mergeCell ref="U12:AK13"/>
  </mergeCells>
  <phoneticPr fontId="61" type="Hiragana"/>
  <conditionalFormatting sqref="G27:H27">
    <cfRule type="cellIs" dxfId="41" priority="3" stopIfTrue="1" operator="equal">
      <formula>""</formula>
    </cfRule>
  </conditionalFormatting>
  <conditionalFormatting sqref="M32:V32">
    <cfRule type="cellIs" dxfId="40" priority="4" stopIfTrue="1" operator="equal">
      <formula>"令和　年　月　日まで"</formula>
    </cfRule>
  </conditionalFormatting>
  <conditionalFormatting sqref="U10:AK15">
    <cfRule type="cellIs" dxfId="39" priority="2" stopIfTrue="1" operator="equal">
      <formula>""</formula>
    </cfRule>
  </conditionalFormatting>
  <conditionalFormatting sqref="AB4">
    <cfRule type="cellIs" dxfId="38" priority="1" stopIfTrue="1" operator="equal">
      <formula>"令和　　年　　月　　日"</formula>
    </cfRule>
  </conditionalFormatting>
  <printOptions horizontalCentered="1" verticalCentered="1"/>
  <pageMargins left="0.98425196850393704" right="0.78740157480314965" top="0.59055118110236227" bottom="0.59055118110236227" header="0.51181102362204722" footer="0.51181102362204722"/>
  <pageSetup paperSize="9" scale="96" firstPageNumber="0" orientation="portrait" cellComments="asDisplayed" useFirstPageNumber="1"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20D9B-98FD-407E-B9DE-1B150B44D1B7}">
  <sheetPr>
    <tabColor indexed="18"/>
  </sheetPr>
  <dimension ref="A1:BW74"/>
  <sheetViews>
    <sheetView view="pageBreakPreview" topLeftCell="A61" zoomScaleNormal="100" zoomScaleSheetLayoutView="100" workbookViewId="0">
      <selection activeCell="B6" sqref="B6:AL7"/>
    </sheetView>
  </sheetViews>
  <sheetFormatPr defaultColWidth="9" defaultRowHeight="13.2"/>
  <cols>
    <col min="1" max="1" width="2.109375" style="14" customWidth="1"/>
    <col min="2" max="2" width="1.109375" style="14" customWidth="1"/>
    <col min="3" max="3" width="3.6640625" style="14" customWidth="1"/>
    <col min="4" max="36" width="2.109375" style="14" customWidth="1"/>
    <col min="37" max="37" width="3.109375" style="14" customWidth="1"/>
    <col min="38" max="38" width="2.44140625" style="14" customWidth="1"/>
    <col min="39" max="39" width="1.109375" style="14" customWidth="1"/>
    <col min="40" max="40" width="9" style="14" bestFit="1"/>
    <col min="41" max="16384" width="9" style="14"/>
  </cols>
  <sheetData>
    <row r="1" spans="2:75">
      <c r="B1" s="14" t="s">
        <v>54</v>
      </c>
    </row>
    <row r="2" spans="2:75" ht="14.4">
      <c r="B2" s="23" t="s">
        <v>91</v>
      </c>
    </row>
    <row r="3" spans="2:75" ht="8.4" customHeight="1">
      <c r="B3" s="23"/>
    </row>
    <row r="4" spans="2:75" ht="16.2">
      <c r="B4" s="462" t="s">
        <v>10</v>
      </c>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row>
    <row r="5" spans="2:75" ht="6.6" customHeight="1">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row>
    <row r="6" spans="2:75" ht="9" customHeight="1">
      <c r="B6" s="463" t="s">
        <v>92</v>
      </c>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row>
    <row r="7" spans="2:75" ht="9" customHeight="1">
      <c r="B7" s="463"/>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3"/>
      <c r="AI7" s="463"/>
      <c r="AJ7" s="463"/>
      <c r="AK7" s="463"/>
      <c r="AL7" s="463"/>
    </row>
    <row r="8" spans="2:75" ht="12" customHeight="1">
      <c r="C8" s="464" t="s">
        <v>93</v>
      </c>
      <c r="D8" s="465"/>
      <c r="E8" s="465"/>
      <c r="F8" s="465"/>
      <c r="G8" s="465"/>
      <c r="H8" s="465"/>
      <c r="I8" s="465"/>
      <c r="J8" s="466"/>
      <c r="K8" s="25" t="s">
        <v>94</v>
      </c>
      <c r="L8" s="470"/>
      <c r="M8" s="470"/>
      <c r="N8" s="470"/>
      <c r="O8" s="470"/>
      <c r="P8" s="470"/>
      <c r="Q8" s="470"/>
      <c r="R8" s="470"/>
      <c r="S8" s="470"/>
      <c r="T8" s="470"/>
      <c r="U8" s="470"/>
      <c r="V8" s="471"/>
      <c r="W8" s="472" t="s">
        <v>95</v>
      </c>
      <c r="X8" s="473"/>
      <c r="Y8" s="473"/>
      <c r="Z8" s="473"/>
      <c r="AA8" s="473"/>
      <c r="AB8" s="474"/>
      <c r="AC8" s="478"/>
      <c r="AD8" s="479"/>
      <c r="AE8" s="479"/>
      <c r="AF8" s="479"/>
      <c r="AG8" s="479"/>
      <c r="AH8" s="479"/>
      <c r="AI8" s="479"/>
      <c r="AJ8" s="479"/>
      <c r="AK8" s="479"/>
      <c r="AL8" s="480"/>
    </row>
    <row r="9" spans="2:75" ht="26.1" customHeight="1">
      <c r="C9" s="467"/>
      <c r="D9" s="468"/>
      <c r="E9" s="468"/>
      <c r="F9" s="468"/>
      <c r="G9" s="468"/>
      <c r="H9" s="468"/>
      <c r="I9" s="468"/>
      <c r="J9" s="469"/>
      <c r="K9" s="484">
        <f>第1号様式!U10</f>
        <v>0</v>
      </c>
      <c r="L9" s="485"/>
      <c r="M9" s="485"/>
      <c r="N9" s="485"/>
      <c r="O9" s="485"/>
      <c r="P9" s="485"/>
      <c r="Q9" s="485"/>
      <c r="R9" s="485"/>
      <c r="S9" s="485"/>
      <c r="T9" s="485"/>
      <c r="U9" s="485"/>
      <c r="V9" s="486"/>
      <c r="W9" s="475"/>
      <c r="X9" s="476"/>
      <c r="Y9" s="476"/>
      <c r="Z9" s="476"/>
      <c r="AA9" s="476"/>
      <c r="AB9" s="477"/>
      <c r="AC9" s="481"/>
      <c r="AD9" s="482"/>
      <c r="AE9" s="482"/>
      <c r="AF9" s="482"/>
      <c r="AG9" s="482"/>
      <c r="AH9" s="482"/>
      <c r="AI9" s="482"/>
      <c r="AJ9" s="482"/>
      <c r="AK9" s="482"/>
      <c r="AL9" s="483"/>
    </row>
    <row r="10" spans="2:75" ht="27" customHeight="1">
      <c r="C10" s="435" t="s">
        <v>96</v>
      </c>
      <c r="D10" s="436"/>
      <c r="E10" s="436"/>
      <c r="F10" s="436"/>
      <c r="G10" s="436"/>
      <c r="H10" s="436"/>
      <c r="I10" s="436"/>
      <c r="J10" s="446"/>
      <c r="K10" s="448">
        <f>第1号様式!U12</f>
        <v>0</v>
      </c>
      <c r="L10" s="449"/>
      <c r="M10" s="449"/>
      <c r="N10" s="449"/>
      <c r="O10" s="449"/>
      <c r="P10" s="449"/>
      <c r="Q10" s="449"/>
      <c r="R10" s="449"/>
      <c r="S10" s="449"/>
      <c r="T10" s="449"/>
      <c r="U10" s="449"/>
      <c r="V10" s="450"/>
      <c r="W10" s="451" t="s">
        <v>98</v>
      </c>
      <c r="X10" s="452"/>
      <c r="Y10" s="452"/>
      <c r="Z10" s="452"/>
      <c r="AA10" s="452"/>
      <c r="AB10" s="453"/>
      <c r="AC10" s="454"/>
      <c r="AD10" s="455"/>
      <c r="AE10" s="455"/>
      <c r="AF10" s="455"/>
      <c r="AG10" s="455"/>
      <c r="AH10" s="455"/>
      <c r="AI10" s="455"/>
      <c r="AJ10" s="455"/>
      <c r="AK10" s="455"/>
      <c r="AL10" s="456"/>
    </row>
    <row r="11" spans="2:75" ht="27" customHeight="1">
      <c r="C11" s="435" t="s">
        <v>99</v>
      </c>
      <c r="D11" s="436"/>
      <c r="E11" s="436"/>
      <c r="F11" s="436"/>
      <c r="G11" s="436"/>
      <c r="H11" s="436"/>
      <c r="I11" s="436"/>
      <c r="J11" s="446"/>
      <c r="K11" s="448">
        <f>第1号様式!U14</f>
        <v>0</v>
      </c>
      <c r="L11" s="449"/>
      <c r="M11" s="449"/>
      <c r="N11" s="449"/>
      <c r="O11" s="449"/>
      <c r="P11" s="449"/>
      <c r="Q11" s="449"/>
      <c r="R11" s="449"/>
      <c r="S11" s="449"/>
      <c r="T11" s="449"/>
      <c r="U11" s="449"/>
      <c r="V11" s="450"/>
      <c r="W11" s="457" t="s">
        <v>101</v>
      </c>
      <c r="X11" s="458"/>
      <c r="Y11" s="458"/>
      <c r="Z11" s="459"/>
      <c r="AA11" s="460"/>
      <c r="AB11" s="460"/>
      <c r="AC11" s="460"/>
      <c r="AD11" s="460"/>
      <c r="AE11" s="460"/>
      <c r="AF11" s="460"/>
      <c r="AG11" s="460"/>
      <c r="AH11" s="460"/>
      <c r="AI11" s="460"/>
      <c r="AJ11" s="460"/>
      <c r="AK11" s="460"/>
      <c r="AL11" s="461"/>
    </row>
    <row r="12" spans="2:75" ht="27" customHeight="1">
      <c r="C12" s="435" t="s">
        <v>103</v>
      </c>
      <c r="D12" s="436"/>
      <c r="E12" s="436"/>
      <c r="F12" s="436"/>
      <c r="G12" s="436"/>
      <c r="H12" s="436"/>
      <c r="I12" s="436"/>
      <c r="J12" s="446"/>
      <c r="K12" s="27"/>
      <c r="L12" s="28" t="s">
        <v>105</v>
      </c>
      <c r="M12" s="28"/>
      <c r="N12" s="28"/>
      <c r="O12" s="28"/>
      <c r="P12" s="28" t="s">
        <v>106</v>
      </c>
      <c r="Q12" s="28"/>
      <c r="R12" s="28"/>
      <c r="S12" s="28"/>
      <c r="T12" s="410" t="s">
        <v>107</v>
      </c>
      <c r="U12" s="28"/>
      <c r="V12" s="28"/>
      <c r="W12" s="28"/>
      <c r="X12" s="28"/>
      <c r="Y12" s="28"/>
      <c r="Z12" s="28"/>
      <c r="AA12" s="436" t="s">
        <v>380</v>
      </c>
      <c r="AB12" s="436"/>
      <c r="AC12" s="436"/>
      <c r="AD12" s="436"/>
      <c r="AE12" s="436"/>
      <c r="AF12" s="436"/>
      <c r="AG12" s="436"/>
      <c r="AH12" s="436"/>
      <c r="AI12" s="436"/>
      <c r="AJ12" s="436"/>
      <c r="AK12" s="436"/>
      <c r="AL12" s="446"/>
    </row>
    <row r="13" spans="2:75" ht="27" customHeight="1">
      <c r="C13" s="447" t="s">
        <v>88</v>
      </c>
      <c r="D13" s="436"/>
      <c r="E13" s="436"/>
      <c r="F13" s="436"/>
      <c r="G13" s="436"/>
      <c r="H13" s="436"/>
      <c r="I13" s="436"/>
      <c r="J13" s="436"/>
      <c r="K13" s="440" t="s">
        <v>109</v>
      </c>
      <c r="L13" s="440"/>
      <c r="M13" s="440"/>
      <c r="N13" s="440"/>
      <c r="O13" s="440"/>
      <c r="P13" s="440"/>
      <c r="Q13" s="440"/>
      <c r="R13" s="440"/>
      <c r="S13" s="440"/>
      <c r="T13" s="440"/>
      <c r="U13" s="440"/>
      <c r="V13" s="440"/>
      <c r="W13" s="440" t="s">
        <v>110</v>
      </c>
      <c r="X13" s="440"/>
      <c r="Y13" s="440"/>
      <c r="Z13" s="440"/>
      <c r="AA13" s="441"/>
      <c r="AB13" s="441"/>
      <c r="AC13" s="441"/>
      <c r="AD13" s="441"/>
      <c r="AE13" s="441"/>
      <c r="AF13" s="441"/>
      <c r="AG13" s="441"/>
      <c r="AH13" s="441"/>
      <c r="AI13" s="441"/>
      <c r="AJ13" s="441"/>
      <c r="AK13" s="441"/>
      <c r="AL13" s="441"/>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4"/>
      <c r="BR13" s="434"/>
      <c r="BS13" s="434"/>
      <c r="BT13" s="434"/>
      <c r="BU13" s="434"/>
      <c r="BV13" s="434"/>
      <c r="BW13" s="434"/>
    </row>
    <row r="14" spans="2:75" ht="29.4" customHeight="1">
      <c r="C14" s="442" t="s">
        <v>377</v>
      </c>
      <c r="D14" s="442"/>
      <c r="E14" s="442"/>
      <c r="F14" s="442"/>
      <c r="G14" s="442"/>
      <c r="H14" s="442"/>
      <c r="I14" s="442"/>
      <c r="J14" s="442"/>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41"/>
      <c r="AO14" s="29"/>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row>
    <row r="15" spans="2:75" ht="13.5" customHeight="1">
      <c r="C15" s="435" t="s">
        <v>387</v>
      </c>
      <c r="D15" s="436"/>
      <c r="E15" s="436"/>
      <c r="F15" s="436"/>
      <c r="G15" s="436"/>
      <c r="H15" s="436"/>
      <c r="I15" s="436"/>
      <c r="J15" s="436"/>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O15" s="29"/>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row>
    <row r="16" spans="2:75" ht="27" customHeight="1">
      <c r="C16" s="435" t="s">
        <v>111</v>
      </c>
      <c r="D16" s="436"/>
      <c r="E16" s="436"/>
      <c r="F16" s="436"/>
      <c r="G16" s="436"/>
      <c r="H16" s="436"/>
      <c r="I16" s="436"/>
      <c r="J16" s="436"/>
      <c r="K16" s="437"/>
      <c r="L16" s="438"/>
      <c r="M16" s="438"/>
      <c r="N16" s="438"/>
      <c r="O16" s="438"/>
      <c r="P16" s="438"/>
      <c r="Q16" s="438"/>
      <c r="R16" s="438"/>
      <c r="S16" s="438"/>
      <c r="T16" s="438"/>
      <c r="U16" s="438"/>
      <c r="V16" s="28" t="s">
        <v>77</v>
      </c>
      <c r="W16" s="439" t="s">
        <v>538</v>
      </c>
      <c r="X16" s="440"/>
      <c r="Y16" s="440"/>
      <c r="Z16" s="440"/>
      <c r="AA16" s="440"/>
      <c r="AB16" s="440"/>
      <c r="AC16" s="437"/>
      <c r="AD16" s="438"/>
      <c r="AE16" s="438"/>
      <c r="AF16" s="438"/>
      <c r="AG16" s="438"/>
      <c r="AH16" s="438"/>
      <c r="AI16" s="438"/>
      <c r="AJ16" s="438"/>
      <c r="AK16" s="438"/>
      <c r="AL16" s="26" t="s">
        <v>113</v>
      </c>
      <c r="AO16" s="29"/>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row>
    <row r="17" spans="3:75" ht="6.9" customHeight="1">
      <c r="C17" s="31"/>
      <c r="D17" s="31"/>
      <c r="E17" s="31"/>
      <c r="F17" s="31"/>
      <c r="G17" s="31"/>
      <c r="H17" s="31"/>
      <c r="I17" s="31"/>
      <c r="J17" s="31"/>
      <c r="K17" s="32"/>
      <c r="L17" s="32"/>
      <c r="M17" s="32"/>
      <c r="N17" s="32"/>
      <c r="O17" s="32"/>
      <c r="P17" s="32"/>
      <c r="Q17" s="32"/>
      <c r="R17" s="32"/>
      <c r="S17" s="32"/>
      <c r="T17" s="32"/>
      <c r="U17" s="32"/>
      <c r="V17" s="33"/>
      <c r="W17" s="34"/>
      <c r="X17" s="31"/>
      <c r="Y17" s="31"/>
      <c r="Z17" s="31"/>
      <c r="AA17" s="31"/>
      <c r="AB17" s="31"/>
      <c r="AC17" s="32"/>
      <c r="AD17" s="32"/>
      <c r="AE17" s="32"/>
      <c r="AF17" s="32"/>
      <c r="AG17" s="32"/>
      <c r="AH17" s="32"/>
      <c r="AI17" s="32"/>
      <c r="AJ17" s="32"/>
      <c r="AK17" s="32"/>
      <c r="AL17" s="35"/>
      <c r="AO17" s="29"/>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row>
    <row r="18" spans="3:75" ht="15.9" customHeight="1">
      <c r="C18" s="35" t="s">
        <v>114</v>
      </c>
      <c r="D18" s="31"/>
      <c r="E18" s="31"/>
      <c r="F18" s="31"/>
      <c r="G18" s="31"/>
      <c r="H18" s="31"/>
      <c r="I18" s="31"/>
      <c r="J18" s="31"/>
      <c r="K18" s="32"/>
      <c r="L18" s="32"/>
      <c r="M18" s="32"/>
      <c r="N18" s="32"/>
      <c r="O18" s="32"/>
      <c r="P18" s="32"/>
      <c r="Q18" s="32"/>
      <c r="R18" s="32"/>
      <c r="S18" s="32"/>
      <c r="T18" s="32"/>
      <c r="U18" s="32"/>
      <c r="V18" s="33"/>
      <c r="W18" s="34"/>
      <c r="X18" s="31"/>
      <c r="Y18" s="31"/>
      <c r="Z18" s="31"/>
      <c r="AA18" s="31"/>
      <c r="AB18" s="31"/>
      <c r="AC18" s="32"/>
      <c r="AD18" s="32"/>
      <c r="AE18" s="32"/>
      <c r="AF18" s="32"/>
      <c r="AG18" s="32"/>
      <c r="AH18" s="32"/>
      <c r="AI18" s="32"/>
      <c r="AJ18" s="32"/>
      <c r="AK18" s="32"/>
      <c r="AL18" s="35"/>
      <c r="AO18" s="29"/>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row>
    <row r="19" spans="3:75" ht="15" customHeight="1">
      <c r="C19" s="36"/>
      <c r="D19" s="36"/>
      <c r="E19" s="37" t="s">
        <v>80</v>
      </c>
      <c r="F19" s="31"/>
      <c r="G19" s="31"/>
      <c r="H19" s="31"/>
      <c r="I19" s="31"/>
      <c r="J19" s="31"/>
      <c r="K19" s="32"/>
      <c r="L19" s="32"/>
      <c r="M19" s="32"/>
      <c r="N19" s="32"/>
      <c r="O19" s="32"/>
      <c r="P19" s="32"/>
      <c r="Q19" s="32"/>
      <c r="R19" s="32"/>
      <c r="S19" s="32"/>
      <c r="T19" s="32"/>
      <c r="U19" s="32"/>
      <c r="V19" s="33"/>
      <c r="W19" s="34"/>
      <c r="X19" s="31"/>
      <c r="Y19" s="31"/>
      <c r="Z19" s="31"/>
      <c r="AA19" s="31"/>
      <c r="AB19" s="31"/>
      <c r="AC19" s="32"/>
      <c r="AD19" s="32"/>
      <c r="AE19" s="32"/>
      <c r="AF19" s="32"/>
      <c r="AG19" s="32"/>
      <c r="AH19" s="32"/>
      <c r="AI19" s="32"/>
      <c r="AJ19" s="32"/>
      <c r="AK19" s="32"/>
      <c r="AL19" s="35"/>
      <c r="AO19" s="29"/>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row>
    <row r="20" spans="3:75" ht="15" customHeight="1">
      <c r="C20" s="36"/>
      <c r="D20" s="36"/>
      <c r="E20" s="37" t="s">
        <v>364</v>
      </c>
      <c r="F20" s="31"/>
      <c r="G20" s="31"/>
      <c r="H20" s="31"/>
      <c r="I20" s="31"/>
      <c r="J20" s="31"/>
      <c r="K20" s="32"/>
      <c r="L20" s="32"/>
      <c r="M20" s="32"/>
      <c r="N20" s="32"/>
      <c r="O20" s="32"/>
      <c r="P20" s="32"/>
      <c r="Q20" s="32"/>
      <c r="R20" s="32"/>
      <c r="S20" s="32"/>
      <c r="T20" s="32"/>
      <c r="U20" s="32"/>
      <c r="V20" s="33"/>
      <c r="W20" s="34"/>
      <c r="X20" s="31"/>
      <c r="Y20" s="31"/>
      <c r="Z20" s="31"/>
      <c r="AA20" s="31"/>
      <c r="AB20" s="31"/>
      <c r="AC20" s="32"/>
      <c r="AD20" s="32"/>
      <c r="AE20" s="32"/>
      <c r="AF20" s="32"/>
      <c r="AG20" s="32"/>
      <c r="AH20" s="32"/>
      <c r="AI20" s="32"/>
      <c r="AJ20" s="32"/>
      <c r="AK20" s="32"/>
      <c r="AL20" s="35"/>
      <c r="AO20" s="29"/>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row>
    <row r="21" spans="3:75" ht="15" customHeight="1">
      <c r="C21" s="36"/>
      <c r="D21" s="36"/>
      <c r="E21" s="37" t="s">
        <v>374</v>
      </c>
      <c r="F21" s="31"/>
      <c r="G21" s="31"/>
      <c r="H21" s="31"/>
      <c r="I21" s="31"/>
      <c r="J21" s="31"/>
      <c r="K21" s="32"/>
      <c r="L21" s="32"/>
      <c r="M21" s="32"/>
      <c r="N21" s="32"/>
      <c r="O21" s="32"/>
      <c r="P21" s="32"/>
      <c r="Q21" s="32"/>
      <c r="R21" s="32"/>
      <c r="S21" s="32"/>
      <c r="T21" s="32"/>
      <c r="U21" s="32"/>
      <c r="V21" s="33"/>
      <c r="W21" s="34"/>
      <c r="X21" s="31"/>
      <c r="Y21" s="31"/>
      <c r="Z21" s="31"/>
      <c r="AA21" s="31"/>
      <c r="AB21" s="31"/>
      <c r="AC21" s="32"/>
      <c r="AD21" s="32"/>
      <c r="AE21" s="32"/>
      <c r="AF21" s="32"/>
      <c r="AG21" s="32"/>
      <c r="AH21" s="32"/>
      <c r="AI21" s="32"/>
      <c r="AJ21" s="32"/>
      <c r="AK21" s="32"/>
      <c r="AL21" s="35"/>
      <c r="AO21" s="29"/>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row>
    <row r="22" spans="3:75" ht="15" customHeight="1">
      <c r="C22" s="36"/>
      <c r="D22" s="36"/>
      <c r="E22" s="37" t="s">
        <v>370</v>
      </c>
      <c r="F22" s="31"/>
      <c r="G22" s="31"/>
      <c r="H22" s="31"/>
      <c r="I22" s="31"/>
      <c r="J22" s="31"/>
      <c r="K22" s="32"/>
      <c r="L22" s="32"/>
      <c r="M22" s="32"/>
      <c r="N22" s="32"/>
      <c r="O22" s="32"/>
      <c r="P22" s="32"/>
      <c r="Q22" s="32"/>
      <c r="R22" s="32"/>
      <c r="S22" s="32"/>
      <c r="T22" s="32"/>
      <c r="U22" s="32"/>
      <c r="V22" s="33"/>
      <c r="W22" s="34"/>
      <c r="X22" s="31"/>
      <c r="Y22" s="31"/>
      <c r="Z22" s="31"/>
      <c r="AA22" s="31"/>
      <c r="AB22" s="31"/>
      <c r="AC22" s="32"/>
      <c r="AD22" s="32"/>
      <c r="AE22" s="32"/>
      <c r="AF22" s="32"/>
      <c r="AG22" s="32"/>
      <c r="AH22" s="32"/>
      <c r="AI22" s="32"/>
      <c r="AJ22" s="32"/>
      <c r="AK22" s="32"/>
      <c r="AL22" s="35"/>
      <c r="AO22" s="29"/>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row>
    <row r="23" spans="3:75" ht="15" customHeight="1">
      <c r="C23" s="36"/>
      <c r="D23" s="36"/>
      <c r="E23" s="37" t="s">
        <v>371</v>
      </c>
      <c r="F23" s="31"/>
      <c r="G23" s="31"/>
      <c r="H23" s="31"/>
      <c r="I23" s="31"/>
      <c r="J23" s="31"/>
      <c r="K23" s="32"/>
      <c r="L23" s="32"/>
      <c r="M23" s="32"/>
      <c r="N23" s="32"/>
      <c r="O23" s="32"/>
      <c r="P23" s="32"/>
      <c r="Q23" s="32"/>
      <c r="R23" s="32"/>
      <c r="S23" s="32"/>
      <c r="T23" s="32"/>
      <c r="U23" s="32"/>
      <c r="V23" s="33"/>
      <c r="W23" s="34"/>
      <c r="X23" s="31"/>
      <c r="Y23" s="31"/>
      <c r="Z23" s="31"/>
      <c r="AA23" s="31"/>
      <c r="AB23" s="31"/>
      <c r="AC23" s="32"/>
      <c r="AD23" s="32"/>
      <c r="AE23" s="32"/>
      <c r="AF23" s="32"/>
      <c r="AG23" s="32"/>
      <c r="AH23" s="32"/>
      <c r="AI23" s="32"/>
      <c r="AJ23" s="32"/>
      <c r="AK23" s="32"/>
      <c r="AL23" s="35"/>
      <c r="AO23" s="29"/>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row>
    <row r="24" spans="3:75" ht="15" customHeight="1">
      <c r="C24" s="36"/>
      <c r="D24" s="36"/>
      <c r="E24" s="37" t="s">
        <v>372</v>
      </c>
      <c r="F24" s="31"/>
      <c r="G24" s="31"/>
      <c r="H24" s="31"/>
      <c r="I24" s="31"/>
      <c r="J24" s="31"/>
      <c r="K24" s="32"/>
      <c r="L24" s="32"/>
      <c r="M24" s="32"/>
      <c r="N24" s="32"/>
      <c r="O24" s="32"/>
      <c r="P24" s="32"/>
      <c r="Q24" s="32"/>
      <c r="R24" s="32"/>
      <c r="S24" s="32"/>
      <c r="T24" s="32"/>
      <c r="U24" s="32"/>
      <c r="V24" s="33"/>
      <c r="W24" s="34"/>
      <c r="X24" s="31"/>
      <c r="Y24" s="31"/>
      <c r="Z24" s="31"/>
      <c r="AA24" s="31"/>
      <c r="AB24" s="31"/>
      <c r="AC24" s="32"/>
      <c r="AD24" s="32"/>
      <c r="AE24" s="32"/>
      <c r="AF24" s="32"/>
      <c r="AG24" s="32"/>
      <c r="AH24" s="32"/>
      <c r="AI24" s="32"/>
      <c r="AJ24" s="32"/>
      <c r="AK24" s="32"/>
      <c r="AL24" s="35"/>
      <c r="AO24" s="29"/>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row>
    <row r="25" spans="3:75" ht="15" customHeight="1">
      <c r="C25" s="36"/>
      <c r="D25" s="36"/>
      <c r="E25" s="37" t="s">
        <v>373</v>
      </c>
      <c r="F25" s="31"/>
      <c r="G25" s="31"/>
      <c r="H25" s="31"/>
      <c r="I25" s="31"/>
      <c r="J25" s="31"/>
      <c r="K25" s="32"/>
      <c r="L25" s="32"/>
      <c r="M25" s="32"/>
      <c r="N25" s="32"/>
      <c r="O25" s="32"/>
      <c r="P25" s="32"/>
      <c r="Q25" s="32"/>
      <c r="R25" s="32"/>
      <c r="S25" s="32"/>
      <c r="T25" s="32"/>
      <c r="U25" s="32"/>
      <c r="V25" s="33"/>
      <c r="W25" s="34"/>
      <c r="X25" s="31"/>
      <c r="Y25" s="31"/>
      <c r="Z25" s="31"/>
      <c r="AA25" s="31"/>
      <c r="AB25" s="31"/>
      <c r="AC25" s="32"/>
      <c r="AD25" s="32"/>
      <c r="AE25" s="32"/>
      <c r="AF25" s="32"/>
      <c r="AG25" s="32"/>
      <c r="AH25" s="32"/>
      <c r="AI25" s="32"/>
      <c r="AJ25" s="32"/>
      <c r="AK25" s="32"/>
      <c r="AL25" s="35"/>
      <c r="AO25" s="29"/>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row>
    <row r="26" spans="3:75" ht="5.4" customHeight="1">
      <c r="C26" s="31"/>
      <c r="D26" s="31"/>
      <c r="E26" s="31"/>
      <c r="F26" s="31"/>
      <c r="G26" s="31"/>
      <c r="H26" s="31"/>
      <c r="I26" s="31"/>
      <c r="J26" s="31"/>
      <c r="K26" s="32"/>
      <c r="L26" s="32"/>
      <c r="M26" s="32"/>
      <c r="N26" s="32"/>
      <c r="O26" s="32"/>
      <c r="P26" s="32"/>
      <c r="Q26" s="32"/>
      <c r="R26" s="32"/>
      <c r="S26" s="32"/>
      <c r="T26" s="32"/>
      <c r="U26" s="32"/>
      <c r="V26" s="33"/>
      <c r="W26" s="34"/>
      <c r="X26" s="31"/>
      <c r="Y26" s="31"/>
      <c r="Z26" s="31"/>
      <c r="AA26" s="31"/>
      <c r="AB26" s="31"/>
      <c r="AC26" s="32"/>
      <c r="AD26" s="32"/>
      <c r="AE26" s="32"/>
      <c r="AF26" s="32"/>
      <c r="AG26" s="32"/>
      <c r="AH26" s="32"/>
      <c r="AI26" s="32"/>
      <c r="AJ26" s="32"/>
      <c r="AK26" s="32"/>
      <c r="AL26" s="35"/>
      <c r="AO26" s="29"/>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row>
    <row r="27" spans="3:75" ht="15.6" customHeight="1">
      <c r="C27" s="38" t="s">
        <v>2</v>
      </c>
      <c r="D27" s="39"/>
      <c r="E27" s="39"/>
      <c r="F27" s="39"/>
      <c r="G27" s="39"/>
      <c r="H27" s="39"/>
      <c r="I27" s="39"/>
      <c r="J27" s="39"/>
      <c r="K27" s="40"/>
      <c r="L27" s="40"/>
      <c r="M27" s="40"/>
      <c r="N27" s="40"/>
      <c r="O27" s="40"/>
      <c r="P27" s="40"/>
      <c r="Q27" s="40"/>
      <c r="R27" s="40"/>
      <c r="S27" s="40"/>
      <c r="T27" s="40"/>
      <c r="U27" s="40"/>
      <c r="W27" s="39"/>
      <c r="X27" s="39"/>
      <c r="Y27" s="39"/>
      <c r="Z27" s="39"/>
      <c r="AA27" s="39"/>
      <c r="AB27" s="39"/>
      <c r="AC27" s="40"/>
      <c r="AD27" s="40"/>
      <c r="AE27" s="40"/>
      <c r="AF27" s="40"/>
      <c r="AG27" s="40"/>
      <c r="AH27" s="40"/>
      <c r="AI27" s="40"/>
      <c r="AJ27" s="40"/>
      <c r="AK27" s="40"/>
    </row>
    <row r="28" spans="3:75" ht="15.6" customHeight="1">
      <c r="C28" s="38" t="s">
        <v>119</v>
      </c>
      <c r="D28" s="39"/>
      <c r="E28" s="39"/>
      <c r="F28" s="39"/>
      <c r="G28" s="39"/>
      <c r="H28" s="39"/>
      <c r="I28" s="39"/>
      <c r="J28" s="39"/>
      <c r="K28" s="40"/>
      <c r="L28" s="40"/>
      <c r="M28" s="40"/>
      <c r="N28" s="40"/>
      <c r="O28" s="40"/>
      <c r="P28" s="40"/>
      <c r="Q28" s="40"/>
      <c r="R28" s="40"/>
      <c r="S28" s="40"/>
      <c r="T28" s="40"/>
      <c r="U28" s="40"/>
      <c r="W28" s="39"/>
      <c r="X28" s="39"/>
      <c r="Y28" s="39"/>
      <c r="Z28" s="39"/>
      <c r="AA28" s="39"/>
      <c r="AB28" s="39"/>
      <c r="AC28" s="40"/>
      <c r="AD28" s="40"/>
      <c r="AE28" s="40"/>
      <c r="AF28" s="40"/>
      <c r="AG28" s="40"/>
      <c r="AH28" s="40"/>
      <c r="AI28" s="40"/>
      <c r="AJ28" s="40"/>
      <c r="AK28" s="40"/>
    </row>
    <row r="29" spans="3:75">
      <c r="C29" s="38"/>
      <c r="D29" s="434" t="s">
        <v>120</v>
      </c>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4"/>
    </row>
    <row r="30" spans="3:75">
      <c r="C30" s="38"/>
      <c r="D30" s="443" t="s">
        <v>121</v>
      </c>
      <c r="E30" s="444"/>
      <c r="F30" s="444"/>
      <c r="G30" s="444"/>
      <c r="H30" s="444"/>
      <c r="I30" s="444"/>
      <c r="J30" s="444"/>
      <c r="K30" s="444"/>
      <c r="L30" s="444"/>
      <c r="M30" s="444"/>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4"/>
      <c r="AL30" s="444"/>
    </row>
    <row r="31" spans="3:75">
      <c r="C31" s="38" t="s">
        <v>26</v>
      </c>
      <c r="D31" s="39"/>
      <c r="E31" s="39"/>
      <c r="F31" s="39"/>
      <c r="G31" s="39"/>
      <c r="H31" s="39"/>
      <c r="I31" s="39"/>
      <c r="J31" s="39"/>
      <c r="K31" s="40"/>
      <c r="L31" s="40"/>
      <c r="M31" s="40"/>
      <c r="N31" s="40"/>
      <c r="O31" s="40"/>
      <c r="P31" s="40"/>
      <c r="Q31" s="40"/>
      <c r="R31" s="40"/>
      <c r="S31" s="40"/>
      <c r="T31" s="40"/>
      <c r="U31" s="40"/>
      <c r="W31" s="39"/>
      <c r="X31" s="39"/>
      <c r="Y31" s="39"/>
      <c r="Z31" s="39"/>
      <c r="AA31" s="39"/>
      <c r="AB31" s="39"/>
      <c r="AC31" s="40"/>
      <c r="AD31" s="40"/>
      <c r="AE31" s="40"/>
      <c r="AF31" s="40"/>
      <c r="AG31" s="40"/>
      <c r="AH31" s="40"/>
      <c r="AI31" s="40"/>
      <c r="AJ31" s="40"/>
      <c r="AK31" s="40"/>
    </row>
    <row r="32" spans="3:75">
      <c r="C32" s="38" t="s">
        <v>366</v>
      </c>
      <c r="D32" s="41"/>
      <c r="E32" s="39"/>
      <c r="F32" s="39"/>
      <c r="G32" s="39"/>
      <c r="H32" s="39"/>
      <c r="I32" s="39"/>
      <c r="J32" s="39"/>
      <c r="K32" s="40"/>
      <c r="L32" s="40"/>
      <c r="M32" s="40"/>
      <c r="N32" s="40"/>
      <c r="O32" s="40"/>
      <c r="P32" s="40"/>
      <c r="Q32" s="40"/>
      <c r="R32" s="40"/>
      <c r="S32" s="40"/>
      <c r="T32" s="40"/>
      <c r="U32" s="40"/>
      <c r="W32" s="39"/>
      <c r="X32" s="39"/>
      <c r="Y32" s="39"/>
      <c r="Z32" s="39"/>
      <c r="AA32" s="39"/>
      <c r="AB32" s="39"/>
      <c r="AC32" s="40"/>
      <c r="AD32" s="40"/>
      <c r="AE32" s="40"/>
      <c r="AF32" s="40"/>
      <c r="AG32" s="40"/>
      <c r="AH32" s="40"/>
      <c r="AI32" s="40"/>
      <c r="AJ32" s="40"/>
      <c r="AK32" s="40"/>
    </row>
    <row r="33" spans="2:42">
      <c r="C33" s="38"/>
      <c r="D33" s="41" t="s">
        <v>125</v>
      </c>
      <c r="E33" s="39"/>
      <c r="F33" s="39"/>
      <c r="G33" s="39"/>
      <c r="H33" s="39"/>
      <c r="I33" s="39"/>
      <c r="J33" s="39"/>
      <c r="K33" s="40"/>
      <c r="L33" s="40"/>
      <c r="M33" s="40"/>
      <c r="N33" s="40"/>
      <c r="O33" s="40"/>
      <c r="P33" s="40"/>
      <c r="Q33" s="40"/>
      <c r="R33" s="40"/>
      <c r="S33" s="40"/>
      <c r="T33" s="40"/>
      <c r="U33" s="40"/>
      <c r="W33" s="39"/>
      <c r="X33" s="39"/>
      <c r="Y33" s="39"/>
      <c r="Z33" s="39"/>
      <c r="AA33" s="39"/>
      <c r="AB33" s="39"/>
      <c r="AC33" s="40"/>
      <c r="AD33" s="40"/>
      <c r="AE33" s="40"/>
      <c r="AF33" s="40"/>
      <c r="AG33" s="40"/>
      <c r="AH33" s="40"/>
      <c r="AI33" s="40"/>
      <c r="AJ33" s="40"/>
      <c r="AK33" s="40"/>
    </row>
    <row r="34" spans="2:42">
      <c r="C34" s="38" t="s">
        <v>367</v>
      </c>
      <c r="D34" s="42"/>
      <c r="E34" s="39"/>
      <c r="F34" s="39"/>
      <c r="G34" s="39"/>
      <c r="H34" s="39"/>
      <c r="I34" s="39"/>
      <c r="J34" s="39"/>
      <c r="K34" s="40"/>
      <c r="L34" s="40"/>
      <c r="M34" s="40"/>
      <c r="N34" s="40"/>
      <c r="O34" s="40"/>
      <c r="P34" s="40"/>
      <c r="Q34" s="40"/>
      <c r="R34" s="40"/>
      <c r="S34" s="40"/>
      <c r="T34" s="40"/>
      <c r="U34" s="40"/>
      <c r="W34" s="39"/>
      <c r="X34" s="39"/>
      <c r="Y34" s="39"/>
      <c r="Z34" s="39"/>
      <c r="AA34" s="39"/>
      <c r="AB34" s="39"/>
      <c r="AC34" s="40"/>
      <c r="AD34" s="40"/>
      <c r="AE34" s="40"/>
      <c r="AF34" s="40"/>
      <c r="AG34" s="40"/>
      <c r="AH34" s="40"/>
      <c r="AI34" s="40"/>
      <c r="AJ34" s="40"/>
      <c r="AK34" s="40"/>
    </row>
    <row r="35" spans="2:42">
      <c r="C35" s="38"/>
      <c r="D35" s="41" t="s">
        <v>108</v>
      </c>
      <c r="E35" s="39"/>
      <c r="F35" s="39"/>
      <c r="G35" s="39"/>
      <c r="H35" s="39"/>
      <c r="I35" s="39"/>
      <c r="J35" s="39"/>
      <c r="K35" s="40"/>
      <c r="L35" s="40"/>
      <c r="M35" s="40"/>
      <c r="N35" s="40"/>
      <c r="O35" s="40"/>
      <c r="P35" s="40"/>
      <c r="Q35" s="40"/>
      <c r="R35" s="40"/>
      <c r="S35" s="40"/>
      <c r="T35" s="40"/>
      <c r="U35" s="40"/>
      <c r="W35" s="39"/>
      <c r="X35" s="39"/>
      <c r="Y35" s="39"/>
      <c r="Z35" s="39"/>
      <c r="AA35" s="39"/>
      <c r="AB35" s="39"/>
      <c r="AC35" s="40"/>
      <c r="AD35" s="40"/>
      <c r="AE35" s="40"/>
      <c r="AF35" s="40"/>
      <c r="AG35" s="40"/>
      <c r="AH35" s="40"/>
      <c r="AI35" s="40"/>
      <c r="AJ35" s="40"/>
      <c r="AK35" s="40"/>
    </row>
    <row r="36" spans="2:42">
      <c r="C36" s="38" t="s">
        <v>368</v>
      </c>
      <c r="D36" s="39"/>
      <c r="E36" s="39"/>
      <c r="F36" s="39"/>
      <c r="G36" s="39"/>
      <c r="H36" s="39"/>
      <c r="I36" s="39"/>
      <c r="J36" s="39"/>
      <c r="K36" s="40"/>
      <c r="L36" s="40"/>
      <c r="M36" s="40"/>
      <c r="N36" s="40"/>
      <c r="O36" s="40"/>
      <c r="P36" s="40"/>
      <c r="Q36" s="40"/>
      <c r="R36" s="40"/>
      <c r="S36" s="40"/>
      <c r="T36" s="40"/>
      <c r="U36" s="40"/>
      <c r="W36" s="39"/>
      <c r="X36" s="39"/>
      <c r="Y36" s="39"/>
      <c r="Z36" s="39"/>
      <c r="AA36" s="39"/>
      <c r="AB36" s="39"/>
      <c r="AC36" s="40"/>
      <c r="AD36" s="40"/>
      <c r="AE36" s="40"/>
      <c r="AF36" s="40"/>
      <c r="AG36" s="40"/>
      <c r="AH36" s="40"/>
      <c r="AI36" s="40"/>
      <c r="AJ36" s="40"/>
      <c r="AK36" s="40"/>
    </row>
    <row r="37" spans="2:42">
      <c r="C37" s="38"/>
      <c r="D37" s="43" t="s">
        <v>128</v>
      </c>
      <c r="E37" s="39"/>
      <c r="F37" s="39"/>
      <c r="G37" s="39"/>
      <c r="H37" s="39"/>
      <c r="I37" s="39"/>
      <c r="J37" s="39"/>
      <c r="K37" s="40"/>
      <c r="L37" s="40"/>
      <c r="M37" s="40"/>
      <c r="N37" s="40"/>
      <c r="O37" s="40"/>
      <c r="P37" s="40"/>
      <c r="Q37" s="40"/>
      <c r="R37" s="40"/>
      <c r="S37" s="40"/>
      <c r="T37" s="40"/>
      <c r="U37" s="40"/>
      <c r="W37" s="39"/>
      <c r="X37" s="39"/>
      <c r="Y37" s="39"/>
      <c r="Z37" s="39"/>
      <c r="AA37" s="39"/>
      <c r="AB37" s="39"/>
      <c r="AC37" s="40"/>
      <c r="AD37" s="40"/>
      <c r="AE37" s="40"/>
      <c r="AF37" s="40"/>
      <c r="AG37" s="40"/>
      <c r="AH37" s="40"/>
      <c r="AI37" s="40"/>
      <c r="AJ37" s="40"/>
      <c r="AK37" s="40"/>
    </row>
    <row r="38" spans="2:42">
      <c r="C38" s="38" t="s">
        <v>369</v>
      </c>
      <c r="D38" s="43"/>
      <c r="E38" s="39"/>
      <c r="F38" s="39"/>
      <c r="G38" s="39"/>
      <c r="H38" s="39"/>
      <c r="I38" s="39"/>
      <c r="J38" s="39"/>
      <c r="K38" s="40"/>
      <c r="L38" s="40"/>
      <c r="M38" s="40"/>
      <c r="N38" s="40"/>
      <c r="O38" s="40"/>
      <c r="P38" s="40"/>
      <c r="Q38" s="40"/>
      <c r="R38" s="40"/>
      <c r="S38" s="40"/>
      <c r="T38" s="40"/>
      <c r="U38" s="40"/>
      <c r="W38" s="39"/>
      <c r="X38" s="39"/>
      <c r="Y38" s="39"/>
      <c r="Z38" s="39"/>
      <c r="AA38" s="39"/>
      <c r="AB38" s="39"/>
      <c r="AC38" s="40"/>
      <c r="AD38" s="40"/>
      <c r="AE38" s="40"/>
      <c r="AF38" s="40"/>
      <c r="AG38" s="40"/>
      <c r="AH38" s="40"/>
      <c r="AI38" s="40"/>
      <c r="AJ38" s="40"/>
      <c r="AK38" s="40"/>
    </row>
    <row r="39" spans="2:42">
      <c r="C39" s="38"/>
      <c r="D39" s="41" t="s">
        <v>365</v>
      </c>
      <c r="E39" s="39"/>
      <c r="F39" s="39"/>
      <c r="G39" s="39"/>
      <c r="H39" s="39"/>
      <c r="I39" s="39"/>
      <c r="J39" s="39"/>
      <c r="K39" s="40"/>
      <c r="L39" s="40"/>
      <c r="M39" s="40"/>
      <c r="N39" s="40"/>
      <c r="O39" s="40"/>
      <c r="P39" s="40"/>
      <c r="Q39" s="40"/>
      <c r="R39" s="40"/>
      <c r="S39" s="40"/>
      <c r="T39" s="40"/>
      <c r="U39" s="40"/>
      <c r="W39" s="39"/>
      <c r="X39" s="39"/>
      <c r="Y39" s="39"/>
      <c r="Z39" s="39"/>
      <c r="AA39" s="39"/>
      <c r="AB39" s="39"/>
      <c r="AC39" s="40"/>
      <c r="AD39" s="40"/>
      <c r="AE39" s="40"/>
      <c r="AF39" s="40"/>
      <c r="AG39" s="40"/>
      <c r="AH39" s="40"/>
      <c r="AI39" s="40"/>
      <c r="AJ39" s="40"/>
      <c r="AK39" s="40"/>
    </row>
    <row r="40" spans="2:42" ht="8.1" customHeight="1"/>
    <row r="41" spans="2:42" ht="16.5" customHeight="1">
      <c r="B41" s="445" t="s">
        <v>131</v>
      </c>
      <c r="C41" s="445"/>
      <c r="D41" s="445"/>
      <c r="E41" s="445"/>
      <c r="F41" s="445"/>
      <c r="G41" s="445"/>
      <c r="H41" s="445"/>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5"/>
      <c r="AH41" s="445"/>
      <c r="AI41" s="445"/>
      <c r="AJ41" s="445"/>
      <c r="AK41" s="445"/>
      <c r="AL41" s="445"/>
      <c r="AM41" s="33"/>
    </row>
    <row r="42" spans="2:42" ht="5.0999999999999996" customHeight="1">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33"/>
    </row>
    <row r="43" spans="2:42">
      <c r="B43" s="14" t="s">
        <v>21</v>
      </c>
    </row>
    <row r="44" spans="2:42" ht="24.9" customHeight="1">
      <c r="C44" s="431"/>
      <c r="D44" s="432"/>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3"/>
      <c r="AO44" s="14">
        <f>LEN(C44)</f>
        <v>0</v>
      </c>
      <c r="AP44" s="14" t="s">
        <v>132</v>
      </c>
    </row>
    <row r="45" spans="2:42" ht="9.6" customHeight="1"/>
    <row r="46" spans="2:42">
      <c r="B46" s="14" t="s">
        <v>381</v>
      </c>
    </row>
    <row r="47" spans="2:42" ht="89.4" customHeight="1">
      <c r="C47" s="431"/>
      <c r="D47" s="432"/>
      <c r="E47" s="432"/>
      <c r="F47" s="432"/>
      <c r="G47" s="432"/>
      <c r="H47" s="432"/>
      <c r="I47" s="432"/>
      <c r="J47" s="432"/>
      <c r="K47" s="432"/>
      <c r="L47" s="432"/>
      <c r="M47" s="432"/>
      <c r="N47" s="432"/>
      <c r="O47" s="432"/>
      <c r="P47" s="432"/>
      <c r="Q47" s="432"/>
      <c r="R47" s="432"/>
      <c r="S47" s="432"/>
      <c r="T47" s="432"/>
      <c r="U47" s="432"/>
      <c r="V47" s="432"/>
      <c r="W47" s="432"/>
      <c r="X47" s="432"/>
      <c r="Y47" s="432"/>
      <c r="Z47" s="432"/>
      <c r="AA47" s="432"/>
      <c r="AB47" s="432"/>
      <c r="AC47" s="432"/>
      <c r="AD47" s="432"/>
      <c r="AE47" s="432"/>
      <c r="AF47" s="432"/>
      <c r="AG47" s="432"/>
      <c r="AH47" s="432"/>
      <c r="AI47" s="432"/>
      <c r="AJ47" s="432"/>
      <c r="AK47" s="432"/>
      <c r="AL47" s="433"/>
      <c r="AO47" s="14">
        <f>LEN(C47)</f>
        <v>0</v>
      </c>
      <c r="AP47" s="14" t="s">
        <v>132</v>
      </c>
    </row>
    <row r="48" spans="2:42" ht="27" customHeight="1">
      <c r="C48" s="426" t="s">
        <v>383</v>
      </c>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c r="AD48" s="426"/>
      <c r="AE48" s="426"/>
      <c r="AF48" s="426"/>
      <c r="AG48" s="426"/>
      <c r="AH48" s="426"/>
      <c r="AI48" s="426"/>
      <c r="AJ48" s="426"/>
      <c r="AK48" s="426"/>
      <c r="AL48" s="426"/>
    </row>
    <row r="49" spans="1:42" ht="3.9" customHeight="1"/>
    <row r="50" spans="1:42">
      <c r="B50" s="14" t="s">
        <v>382</v>
      </c>
    </row>
    <row r="51" spans="1:42" ht="122.4" customHeight="1">
      <c r="C51" s="431"/>
      <c r="D51" s="432"/>
      <c r="E51" s="432"/>
      <c r="F51" s="432"/>
      <c r="G51" s="432"/>
      <c r="H51" s="432"/>
      <c r="I51" s="432"/>
      <c r="J51" s="432"/>
      <c r="K51" s="432"/>
      <c r="L51" s="432"/>
      <c r="M51" s="432"/>
      <c r="N51" s="432"/>
      <c r="O51" s="432"/>
      <c r="P51" s="432"/>
      <c r="Q51" s="432"/>
      <c r="R51" s="432"/>
      <c r="S51" s="432"/>
      <c r="T51" s="432"/>
      <c r="U51" s="432"/>
      <c r="V51" s="432"/>
      <c r="W51" s="432"/>
      <c r="X51" s="432"/>
      <c r="Y51" s="432"/>
      <c r="Z51" s="432"/>
      <c r="AA51" s="432"/>
      <c r="AB51" s="432"/>
      <c r="AC51" s="432"/>
      <c r="AD51" s="432"/>
      <c r="AE51" s="432"/>
      <c r="AF51" s="432"/>
      <c r="AG51" s="432"/>
      <c r="AH51" s="432"/>
      <c r="AI51" s="432"/>
      <c r="AJ51" s="432"/>
      <c r="AK51" s="432"/>
      <c r="AL51" s="433"/>
      <c r="AO51" s="14">
        <f>LEN(C51)</f>
        <v>0</v>
      </c>
      <c r="AP51" s="14" t="s">
        <v>132</v>
      </c>
    </row>
    <row r="52" spans="1:42" ht="42" customHeight="1">
      <c r="C52" s="426" t="s">
        <v>442</v>
      </c>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6"/>
      <c r="AE52" s="426"/>
      <c r="AF52" s="426"/>
      <c r="AG52" s="426"/>
      <c r="AH52" s="426"/>
      <c r="AI52" s="426"/>
      <c r="AJ52" s="426"/>
      <c r="AK52" s="426"/>
      <c r="AL52" s="426"/>
    </row>
    <row r="54" spans="1:42">
      <c r="B54" s="14" t="s">
        <v>34</v>
      </c>
    </row>
    <row r="55" spans="1:42" ht="18" customHeight="1">
      <c r="D55" s="425" t="s">
        <v>140</v>
      </c>
      <c r="E55" s="425"/>
      <c r="F55" s="425"/>
      <c r="G55" s="425"/>
      <c r="H55" s="425"/>
      <c r="I55" s="425"/>
      <c r="J55" s="425"/>
      <c r="K55" s="425"/>
      <c r="L55" s="425"/>
      <c r="M55" s="425"/>
      <c r="N55" s="425"/>
      <c r="O55" s="425"/>
      <c r="P55" s="429"/>
      <c r="Q55" s="429"/>
      <c r="R55" s="429"/>
    </row>
    <row r="56" spans="1:42" ht="18" customHeight="1">
      <c r="A56" s="45" t="b">
        <v>0</v>
      </c>
      <c r="D56" s="425" t="s">
        <v>143</v>
      </c>
      <c r="E56" s="425"/>
      <c r="F56" s="425"/>
      <c r="G56" s="425"/>
      <c r="H56" s="425"/>
      <c r="I56" s="425"/>
      <c r="J56" s="425"/>
      <c r="K56" s="425"/>
      <c r="L56" s="425"/>
      <c r="M56" s="425"/>
      <c r="N56" s="425"/>
      <c r="O56" s="425"/>
      <c r="P56" s="429"/>
      <c r="Q56" s="429"/>
      <c r="R56" s="429"/>
    </row>
    <row r="57" spans="1:42" ht="18" customHeight="1">
      <c r="A57" s="45" t="b">
        <v>0</v>
      </c>
      <c r="D57" s="425" t="s">
        <v>144</v>
      </c>
      <c r="E57" s="425"/>
      <c r="F57" s="425"/>
      <c r="G57" s="425"/>
      <c r="H57" s="425"/>
      <c r="I57" s="425"/>
      <c r="J57" s="425"/>
      <c r="K57" s="425"/>
      <c r="L57" s="425"/>
      <c r="M57" s="425"/>
      <c r="N57" s="425"/>
      <c r="O57" s="425"/>
      <c r="P57" s="429"/>
      <c r="Q57" s="429"/>
      <c r="R57" s="429"/>
    </row>
    <row r="58" spans="1:42" ht="96.9" customHeight="1">
      <c r="C58" s="430" t="s">
        <v>561</v>
      </c>
      <c r="D58" s="430"/>
      <c r="E58" s="430"/>
      <c r="F58" s="430"/>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row>
    <row r="60" spans="1:42">
      <c r="B60" s="14" t="s">
        <v>139</v>
      </c>
    </row>
    <row r="61" spans="1:42" ht="22.5" customHeight="1">
      <c r="C61" s="424"/>
      <c r="D61" s="424"/>
      <c r="E61" s="424"/>
      <c r="F61" s="424"/>
      <c r="G61" s="424"/>
      <c r="H61" s="424"/>
      <c r="I61" s="424"/>
      <c r="J61" s="424"/>
      <c r="K61" s="424"/>
      <c r="L61" s="424"/>
      <c r="M61" s="424"/>
      <c r="N61" s="424"/>
    </row>
    <row r="62" spans="1:42">
      <c r="C62" s="14" t="s">
        <v>82</v>
      </c>
    </row>
    <row r="63" spans="1:42" ht="28.5" customHeight="1">
      <c r="C63" s="430" t="s">
        <v>562</v>
      </c>
      <c r="D63" s="430"/>
      <c r="E63" s="430"/>
      <c r="F63" s="430"/>
      <c r="G63" s="430"/>
      <c r="H63" s="430"/>
      <c r="I63" s="430"/>
      <c r="J63" s="430"/>
      <c r="K63" s="430"/>
      <c r="L63" s="430"/>
      <c r="M63" s="430"/>
      <c r="N63" s="430"/>
      <c r="O63" s="430"/>
      <c r="P63" s="430"/>
      <c r="Q63" s="430"/>
      <c r="R63" s="430"/>
      <c r="S63" s="430"/>
      <c r="T63" s="430"/>
      <c r="U63" s="430"/>
      <c r="V63" s="430"/>
      <c r="W63" s="430"/>
      <c r="X63" s="430"/>
      <c r="Y63" s="430"/>
      <c r="Z63" s="430"/>
      <c r="AA63" s="430"/>
      <c r="AB63" s="430"/>
      <c r="AC63" s="430"/>
      <c r="AD63" s="430"/>
      <c r="AE63" s="430"/>
      <c r="AF63" s="430"/>
      <c r="AG63" s="430"/>
      <c r="AH63" s="430"/>
      <c r="AI63" s="430"/>
      <c r="AJ63" s="430"/>
      <c r="AK63" s="430"/>
      <c r="AL63" s="430"/>
    </row>
    <row r="65" spans="2:42">
      <c r="B65" s="14" t="s">
        <v>115</v>
      </c>
    </row>
    <row r="66" spans="2:42" ht="22.5" customHeight="1">
      <c r="C66" s="427" t="s">
        <v>146</v>
      </c>
      <c r="D66" s="427"/>
      <c r="E66" s="427"/>
      <c r="F66" s="427"/>
      <c r="G66" s="427"/>
      <c r="H66" s="427"/>
      <c r="I66" s="427"/>
      <c r="J66" s="427"/>
      <c r="K66" s="427"/>
      <c r="L66" s="427"/>
      <c r="M66" s="427"/>
      <c r="N66" s="428"/>
      <c r="O66" s="428"/>
      <c r="P66" s="428"/>
      <c r="Q66" s="428"/>
      <c r="R66" s="428"/>
      <c r="S66" s="428"/>
      <c r="T66" s="428"/>
      <c r="U66" s="428"/>
      <c r="V66" s="428"/>
      <c r="W66" s="428"/>
      <c r="X66" s="428"/>
      <c r="Y66" s="428"/>
      <c r="Z66" s="428"/>
      <c r="AA66" s="428"/>
      <c r="AB66" s="428"/>
      <c r="AC66" s="428"/>
      <c r="AD66" s="428"/>
      <c r="AE66" s="428"/>
      <c r="AF66" s="428"/>
    </row>
    <row r="67" spans="2:42" ht="22.5" customHeight="1">
      <c r="C67" s="427" t="s">
        <v>147</v>
      </c>
      <c r="D67" s="427"/>
      <c r="E67" s="427"/>
      <c r="F67" s="427"/>
      <c r="G67" s="427"/>
      <c r="H67" s="427"/>
      <c r="I67" s="427"/>
      <c r="J67" s="427"/>
      <c r="K67" s="427"/>
      <c r="L67" s="427"/>
      <c r="M67" s="427"/>
      <c r="N67" s="428"/>
      <c r="O67" s="428"/>
      <c r="P67" s="428"/>
      <c r="Q67" s="428"/>
      <c r="R67" s="428"/>
      <c r="S67" s="428"/>
      <c r="T67" s="428"/>
      <c r="U67" s="428"/>
      <c r="V67" s="428"/>
      <c r="W67" s="428"/>
      <c r="X67" s="428"/>
      <c r="Y67" s="428"/>
      <c r="Z67" s="428"/>
      <c r="AA67" s="428"/>
      <c r="AB67" s="428"/>
      <c r="AC67" s="428"/>
      <c r="AD67" s="428"/>
      <c r="AE67" s="428"/>
      <c r="AF67" s="428"/>
    </row>
    <row r="68" spans="2:42" ht="22.5" customHeight="1">
      <c r="C68" s="427" t="s">
        <v>149</v>
      </c>
      <c r="D68" s="427"/>
      <c r="E68" s="427"/>
      <c r="F68" s="427"/>
      <c r="G68" s="427"/>
      <c r="H68" s="427"/>
      <c r="I68" s="427"/>
      <c r="J68" s="427"/>
      <c r="K68" s="427"/>
      <c r="L68" s="427"/>
      <c r="M68" s="427"/>
      <c r="N68" s="428"/>
      <c r="O68" s="428"/>
      <c r="P68" s="428"/>
      <c r="Q68" s="428"/>
      <c r="R68" s="428"/>
      <c r="S68" s="428"/>
      <c r="T68" s="428"/>
      <c r="U68" s="428"/>
      <c r="V68" s="428"/>
      <c r="W68" s="428"/>
      <c r="X68" s="428"/>
      <c r="Y68" s="428"/>
      <c r="Z68" s="428"/>
      <c r="AA68" s="428"/>
      <c r="AB68" s="428"/>
      <c r="AC68" s="428"/>
      <c r="AD68" s="428"/>
      <c r="AE68" s="428"/>
      <c r="AF68" s="428"/>
    </row>
    <row r="69" spans="2:42" ht="22.5" customHeight="1">
      <c r="C69" s="427" t="s">
        <v>151</v>
      </c>
      <c r="D69" s="427"/>
      <c r="E69" s="427"/>
      <c r="F69" s="427"/>
      <c r="G69" s="427"/>
      <c r="H69" s="427"/>
      <c r="I69" s="427"/>
      <c r="J69" s="427"/>
      <c r="K69" s="427"/>
      <c r="L69" s="427"/>
      <c r="M69" s="427"/>
      <c r="N69" s="428"/>
      <c r="O69" s="428"/>
      <c r="P69" s="428"/>
      <c r="Q69" s="428"/>
      <c r="R69" s="428"/>
      <c r="S69" s="428"/>
      <c r="T69" s="428"/>
      <c r="U69" s="428"/>
      <c r="V69" s="428"/>
      <c r="W69" s="428"/>
      <c r="X69" s="428"/>
      <c r="Y69" s="428"/>
      <c r="Z69" s="428"/>
      <c r="AA69" s="428"/>
      <c r="AB69" s="428"/>
      <c r="AC69" s="428"/>
      <c r="AD69" s="428"/>
      <c r="AE69" s="428"/>
      <c r="AF69" s="428"/>
    </row>
    <row r="71" spans="2:42">
      <c r="B71" s="14" t="s">
        <v>153</v>
      </c>
    </row>
    <row r="72" spans="2:42" ht="32.25" customHeight="1">
      <c r="C72" s="424" t="s">
        <v>154</v>
      </c>
      <c r="D72" s="424"/>
      <c r="E72" s="424"/>
      <c r="F72" s="424"/>
      <c r="G72" s="424"/>
      <c r="H72" s="424"/>
      <c r="I72" s="425"/>
      <c r="J72" s="425"/>
      <c r="K72" s="425"/>
      <c r="L72" s="425"/>
      <c r="M72" s="425"/>
      <c r="N72" s="425"/>
      <c r="O72" s="425"/>
      <c r="P72" s="425"/>
      <c r="Q72" s="425"/>
      <c r="R72" s="425"/>
      <c r="S72" s="425"/>
      <c r="T72" s="425"/>
      <c r="U72" s="425"/>
      <c r="V72" s="425"/>
      <c r="W72" s="425"/>
      <c r="X72" s="425"/>
      <c r="Y72" s="425"/>
      <c r="Z72" s="425"/>
      <c r="AA72" s="425"/>
      <c r="AB72" s="425"/>
      <c r="AC72" s="425"/>
      <c r="AD72" s="425"/>
      <c r="AE72" s="425"/>
      <c r="AF72" s="425"/>
      <c r="AG72" s="425"/>
      <c r="AH72" s="425"/>
      <c r="AI72" s="425"/>
      <c r="AJ72" s="425"/>
      <c r="AK72" s="425"/>
      <c r="AL72" s="425"/>
    </row>
    <row r="73" spans="2:42" ht="57.75" customHeight="1">
      <c r="C73" s="424" t="s">
        <v>155</v>
      </c>
      <c r="D73" s="424"/>
      <c r="E73" s="424"/>
      <c r="F73" s="424"/>
      <c r="G73" s="424"/>
      <c r="H73" s="424"/>
      <c r="I73" s="425"/>
      <c r="J73" s="425"/>
      <c r="K73" s="425"/>
      <c r="L73" s="425"/>
      <c r="M73" s="425"/>
      <c r="N73" s="425"/>
      <c r="O73" s="425"/>
      <c r="P73" s="425"/>
      <c r="Q73" s="425"/>
      <c r="R73" s="425"/>
      <c r="S73" s="425"/>
      <c r="T73" s="425"/>
      <c r="U73" s="425"/>
      <c r="V73" s="425"/>
      <c r="W73" s="425"/>
      <c r="X73" s="425"/>
      <c r="Y73" s="425"/>
      <c r="Z73" s="425"/>
      <c r="AA73" s="425"/>
      <c r="AB73" s="425"/>
      <c r="AC73" s="425"/>
      <c r="AD73" s="425"/>
      <c r="AE73" s="425"/>
      <c r="AF73" s="425"/>
      <c r="AG73" s="425"/>
      <c r="AH73" s="425"/>
      <c r="AI73" s="425"/>
      <c r="AJ73" s="425"/>
      <c r="AK73" s="425"/>
      <c r="AL73" s="425"/>
      <c r="AO73" s="14">
        <f>LEN(C73)</f>
        <v>4</v>
      </c>
      <c r="AP73" s="14" t="s">
        <v>132</v>
      </c>
    </row>
    <row r="74" spans="2:42" ht="67.5" customHeight="1">
      <c r="C74" s="426" t="s">
        <v>464</v>
      </c>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J74" s="426"/>
      <c r="AK74" s="426"/>
      <c r="AL74" s="426"/>
    </row>
  </sheetData>
  <customSheetViews>
    <customSheetView guid="{2119A984-9316-4506-9F3C-C3B57B1302A7}" scale="60" showPageBreaks="1" printArea="1" view="pageBreakPreview">
      <selection activeCell="B1" sqref="B1"/>
      <rowBreaks count="1" manualBreakCount="1">
        <brk id="27" min="1" max="10" man="1"/>
      </rowBreaks>
      <pageMargins left="0.98" right="0.39" top="0.79" bottom="0.79" header="0.51" footer="0.51"/>
      <printOptions horizontalCentered="1" verticalCentered="1"/>
      <pageSetup paperSize="9" scale="83" firstPageNumber="0" orientation="portrait" blackAndWhite="1" useFirstPageNumber="1" horizontalDpi="300" verticalDpi="300" r:id="rId1"/>
      <headerFooter alignWithMargins="0"/>
    </customSheetView>
  </customSheetViews>
  <mergeCells count="61">
    <mergeCell ref="B4:AL4"/>
    <mergeCell ref="B6:AL7"/>
    <mergeCell ref="C8:J9"/>
    <mergeCell ref="L8:V8"/>
    <mergeCell ref="W8:AB9"/>
    <mergeCell ref="AC8:AL9"/>
    <mergeCell ref="K9:V9"/>
    <mergeCell ref="C10:J10"/>
    <mergeCell ref="K10:V10"/>
    <mergeCell ref="W10:AB10"/>
    <mergeCell ref="AC10:AL10"/>
    <mergeCell ref="C11:J11"/>
    <mergeCell ref="K11:V11"/>
    <mergeCell ref="W11:Y11"/>
    <mergeCell ref="Z11:AL11"/>
    <mergeCell ref="C12:J12"/>
    <mergeCell ref="AA12:AL12"/>
    <mergeCell ref="C13:J13"/>
    <mergeCell ref="K13:N13"/>
    <mergeCell ref="O13:V13"/>
    <mergeCell ref="W13:Z13"/>
    <mergeCell ref="AA13:AL13"/>
    <mergeCell ref="C51:AL51"/>
    <mergeCell ref="AO13:BW13"/>
    <mergeCell ref="C16:J16"/>
    <mergeCell ref="K16:U16"/>
    <mergeCell ref="W16:AB16"/>
    <mergeCell ref="AC16:AK16"/>
    <mergeCell ref="D29:AL29"/>
    <mergeCell ref="K14:AL14"/>
    <mergeCell ref="C14:J14"/>
    <mergeCell ref="C15:J15"/>
    <mergeCell ref="K15:AL15"/>
    <mergeCell ref="D30:AL30"/>
    <mergeCell ref="B41:AL41"/>
    <mergeCell ref="C44:AL44"/>
    <mergeCell ref="C47:AL47"/>
    <mergeCell ref="C48:AL48"/>
    <mergeCell ref="C67:M67"/>
    <mergeCell ref="N67:AF67"/>
    <mergeCell ref="C52:AL52"/>
    <mergeCell ref="D55:O55"/>
    <mergeCell ref="P55:R55"/>
    <mergeCell ref="D56:O56"/>
    <mergeCell ref="P56:R56"/>
    <mergeCell ref="D57:O57"/>
    <mergeCell ref="P57:R57"/>
    <mergeCell ref="C58:AL58"/>
    <mergeCell ref="C61:N61"/>
    <mergeCell ref="C63:AL63"/>
    <mergeCell ref="C66:M66"/>
    <mergeCell ref="N66:AF66"/>
    <mergeCell ref="C73:H73"/>
    <mergeCell ref="I73:AL73"/>
    <mergeCell ref="C74:AL74"/>
    <mergeCell ref="C68:M68"/>
    <mergeCell ref="N68:AF68"/>
    <mergeCell ref="C69:M69"/>
    <mergeCell ref="N69:AF69"/>
    <mergeCell ref="C72:H72"/>
    <mergeCell ref="I72:AL72"/>
  </mergeCells>
  <phoneticPr fontId="61" type="Hiragana"/>
  <conditionalFormatting sqref="C61:N61">
    <cfRule type="cellIs" dxfId="37" priority="11" stopIfTrue="1" operator="equal">
      <formula>""</formula>
    </cfRule>
  </conditionalFormatting>
  <conditionalFormatting sqref="C44:AL44 C47:AL47 C51:AL51 I72:I73">
    <cfRule type="cellIs" dxfId="36" priority="10" stopIfTrue="1" operator="equal">
      <formula>""</formula>
    </cfRule>
  </conditionalFormatting>
  <conditionalFormatting sqref="K16:U16 AC16:AK16">
    <cfRule type="cellIs" dxfId="35" priority="9" stopIfTrue="1" operator="equal">
      <formula>""</formula>
    </cfRule>
  </conditionalFormatting>
  <conditionalFormatting sqref="L8 K8:K9 K14:K15">
    <cfRule type="cellIs" dxfId="34" priority="5" stopIfTrue="1" operator="equal">
      <formula>""</formula>
    </cfRule>
  </conditionalFormatting>
  <conditionalFormatting sqref="N66:AF69">
    <cfRule type="cellIs" dxfId="33" priority="14" stopIfTrue="1" operator="equal">
      <formula>""</formula>
    </cfRule>
  </conditionalFormatting>
  <conditionalFormatting sqref="O13:V15 AA13:AL15">
    <cfRule type="cellIs" dxfId="32" priority="1" stopIfTrue="1" operator="equal">
      <formula>""</formula>
    </cfRule>
  </conditionalFormatting>
  <conditionalFormatting sqref="P55:R57">
    <cfRule type="cellIs" dxfId="31" priority="12" stopIfTrue="1" operator="equal">
      <formula>""</formula>
    </cfRule>
  </conditionalFormatting>
  <conditionalFormatting sqref="Z11:AL11">
    <cfRule type="cellIs" dxfId="30" priority="8" stopIfTrue="1" operator="equal">
      <formula>""</formula>
    </cfRule>
  </conditionalFormatting>
  <conditionalFormatting sqref="AC8 AC10:AL10 K10:V11">
    <cfRule type="cellIs" dxfId="29" priority="6" stopIfTrue="1" operator="equal">
      <formula>""</formula>
    </cfRule>
  </conditionalFormatting>
  <dataValidations count="1">
    <dataValidation type="list" allowBlank="1" showInputMessage="1" showErrorMessage="1" sqref="C61:N61" xr:uid="{ED368D69-6995-4620-BAFC-C357601AB630}">
      <formula1>"事業戦略,経営計画,これらに準ずる計画"</formula1>
    </dataValidation>
  </dataValidations>
  <hyperlinks>
    <hyperlink ref="D30" r:id="rId2" xr:uid="{C25F12FB-D942-4AB8-9798-CCFDF356CDE0}"/>
    <hyperlink ref="D35" r:id="rId3" xr:uid="{77F4F59D-6E45-42EA-B782-F219807453EB}"/>
    <hyperlink ref="D37" r:id="rId4" xr:uid="{28D7C3B6-6BD0-4A24-B9A6-3FE7F0483073}"/>
    <hyperlink ref="D33" r:id="rId5" xr:uid="{CBF126FD-53F9-4CEF-B2F1-C4C498BC8EDD}"/>
    <hyperlink ref="D39" r:id="rId6" xr:uid="{23257146-0FA2-412E-9D7F-859312F41934}"/>
  </hyperlinks>
  <printOptions horizontalCentered="1"/>
  <pageMargins left="0.39370078740157477" right="0.39370078740157477" top="0.59055118110236227" bottom="0.59055118110236227" header="0.51181102362204722" footer="0.51181102362204722"/>
  <pageSetup paperSize="9" scale="98" firstPageNumber="0" fitToHeight="2" orientation="portrait" cellComments="asDisplayed" useFirstPageNumber="1" r:id="rId7"/>
  <headerFooter alignWithMargins="0"/>
  <rowBreaks count="1" manualBreakCount="1">
    <brk id="49" min="1" max="38" man="1"/>
  </rowBreaks>
  <drawing r:id="rId8"/>
  <legacyDrawing r:id="rId9"/>
  <mc:AlternateContent xmlns:mc="http://schemas.openxmlformats.org/markup-compatibility/2006">
    <mc:Choice Requires="x14">
      <controls>
        <mc:AlternateContent xmlns:mc="http://schemas.openxmlformats.org/markup-compatibility/2006">
          <mc:Choice Requires="x14">
            <control shapeId="93214" r:id="rId10" name="Check Box 5150">
              <controlPr defaultSize="0" autoPict="0">
                <anchor moveWithCells="1">
                  <from>
                    <xdr:col>9</xdr:col>
                    <xdr:colOff>83820</xdr:colOff>
                    <xdr:row>11</xdr:row>
                    <xdr:rowOff>68580</xdr:rowOff>
                  </from>
                  <to>
                    <xdr:col>13</xdr:col>
                    <xdr:colOff>83820</xdr:colOff>
                    <xdr:row>11</xdr:row>
                    <xdr:rowOff>182880</xdr:rowOff>
                  </to>
                </anchor>
              </controlPr>
            </control>
          </mc:Choice>
        </mc:AlternateContent>
        <mc:AlternateContent xmlns:mc="http://schemas.openxmlformats.org/markup-compatibility/2006">
          <mc:Choice Requires="x14">
            <control shapeId="93215" r:id="rId11" name="Check Box 5151">
              <controlPr defaultSize="0" autoPict="0">
                <anchor moveWithCells="1">
                  <from>
                    <xdr:col>13</xdr:col>
                    <xdr:colOff>83820</xdr:colOff>
                    <xdr:row>11</xdr:row>
                    <xdr:rowOff>68580</xdr:rowOff>
                  </from>
                  <to>
                    <xdr:col>17</xdr:col>
                    <xdr:colOff>68580</xdr:colOff>
                    <xdr:row>11</xdr:row>
                    <xdr:rowOff>182880</xdr:rowOff>
                  </to>
                </anchor>
              </controlPr>
            </control>
          </mc:Choice>
        </mc:AlternateContent>
        <mc:AlternateContent xmlns:mc="http://schemas.openxmlformats.org/markup-compatibility/2006">
          <mc:Choice Requires="x14">
            <control shapeId="93216" r:id="rId12" name="Check Box 5152">
              <controlPr defaultSize="0" autoPict="0">
                <anchor moveWithCells="1">
                  <from>
                    <xdr:col>17</xdr:col>
                    <xdr:colOff>68580</xdr:colOff>
                    <xdr:row>11</xdr:row>
                    <xdr:rowOff>45720</xdr:rowOff>
                  </from>
                  <to>
                    <xdr:col>21</xdr:col>
                    <xdr:colOff>60960</xdr:colOff>
                    <xdr:row>11</xdr:row>
                    <xdr:rowOff>182880</xdr:rowOff>
                  </to>
                </anchor>
              </controlPr>
            </control>
          </mc:Choice>
        </mc:AlternateContent>
        <mc:AlternateContent xmlns:mc="http://schemas.openxmlformats.org/markup-compatibility/2006">
          <mc:Choice Requires="x14">
            <control shapeId="167937" r:id="rId13" name="Check Box 10241">
              <controlPr defaultSize="0" autoPict="0">
                <anchor moveWithCells="1">
                  <from>
                    <xdr:col>1</xdr:col>
                    <xdr:colOff>45720</xdr:colOff>
                    <xdr:row>55</xdr:row>
                    <xdr:rowOff>7620</xdr:rowOff>
                  </from>
                  <to>
                    <xdr:col>6</xdr:col>
                    <xdr:colOff>7620</xdr:colOff>
                    <xdr:row>55</xdr:row>
                    <xdr:rowOff>99060</xdr:rowOff>
                  </to>
                </anchor>
              </controlPr>
            </control>
          </mc:Choice>
        </mc:AlternateContent>
        <mc:AlternateContent xmlns:mc="http://schemas.openxmlformats.org/markup-compatibility/2006">
          <mc:Choice Requires="x14">
            <control shapeId="167939" r:id="rId14" name="Check Box 10243">
              <controlPr defaultSize="0" autoPict="0">
                <anchor moveWithCells="1">
                  <from>
                    <xdr:col>1</xdr:col>
                    <xdr:colOff>45720</xdr:colOff>
                    <xdr:row>55</xdr:row>
                    <xdr:rowOff>144780</xdr:rowOff>
                  </from>
                  <to>
                    <xdr:col>6</xdr:col>
                    <xdr:colOff>7620</xdr:colOff>
                    <xdr:row>56</xdr:row>
                    <xdr:rowOff>144780</xdr:rowOff>
                  </to>
                </anchor>
              </controlPr>
            </control>
          </mc:Choice>
        </mc:AlternateContent>
        <mc:AlternateContent xmlns:mc="http://schemas.openxmlformats.org/markup-compatibility/2006">
          <mc:Choice Requires="x14">
            <control shapeId="218116" r:id="rId15" name="Check Box 13316">
              <controlPr defaultSize="0" autoPict="0">
                <anchor moveWithCells="1">
                  <from>
                    <xdr:col>2</xdr:col>
                    <xdr:colOff>7620</xdr:colOff>
                    <xdr:row>18</xdr:row>
                    <xdr:rowOff>7620</xdr:rowOff>
                  </from>
                  <to>
                    <xdr:col>5</xdr:col>
                    <xdr:colOff>30480</xdr:colOff>
                    <xdr:row>19</xdr:row>
                    <xdr:rowOff>7620</xdr:rowOff>
                  </to>
                </anchor>
              </controlPr>
            </control>
          </mc:Choice>
        </mc:AlternateContent>
        <mc:AlternateContent xmlns:mc="http://schemas.openxmlformats.org/markup-compatibility/2006">
          <mc:Choice Requires="x14">
            <control shapeId="218118" r:id="rId16" name="Check Box 13318">
              <controlPr defaultSize="0" autoPict="0">
                <anchor moveWithCells="1">
                  <from>
                    <xdr:col>2</xdr:col>
                    <xdr:colOff>22860</xdr:colOff>
                    <xdr:row>20</xdr:row>
                    <xdr:rowOff>7620</xdr:rowOff>
                  </from>
                  <to>
                    <xdr:col>5</xdr:col>
                    <xdr:colOff>30480</xdr:colOff>
                    <xdr:row>21</xdr:row>
                    <xdr:rowOff>7620</xdr:rowOff>
                  </to>
                </anchor>
              </controlPr>
            </control>
          </mc:Choice>
        </mc:AlternateContent>
        <mc:AlternateContent xmlns:mc="http://schemas.openxmlformats.org/markup-compatibility/2006">
          <mc:Choice Requires="x14">
            <control shapeId="218119" r:id="rId17" name="Check Box 13319">
              <controlPr defaultSize="0" autoPict="0">
                <anchor moveWithCells="1">
                  <from>
                    <xdr:col>3</xdr:col>
                    <xdr:colOff>83820</xdr:colOff>
                    <xdr:row>20</xdr:row>
                    <xdr:rowOff>114300</xdr:rowOff>
                  </from>
                  <to>
                    <xdr:col>7</xdr:col>
                    <xdr:colOff>22860</xdr:colOff>
                    <xdr:row>22</xdr:row>
                    <xdr:rowOff>7620</xdr:rowOff>
                  </to>
                </anchor>
              </controlPr>
            </control>
          </mc:Choice>
        </mc:AlternateContent>
        <mc:AlternateContent xmlns:mc="http://schemas.openxmlformats.org/markup-compatibility/2006">
          <mc:Choice Requires="x14">
            <control shapeId="218120" r:id="rId18" name="Check Box 13320">
              <controlPr defaultSize="0" autoPict="0">
                <anchor moveWithCells="1">
                  <from>
                    <xdr:col>4</xdr:col>
                    <xdr:colOff>0</xdr:colOff>
                    <xdr:row>21</xdr:row>
                    <xdr:rowOff>114300</xdr:rowOff>
                  </from>
                  <to>
                    <xdr:col>7</xdr:col>
                    <xdr:colOff>22860</xdr:colOff>
                    <xdr:row>23</xdr:row>
                    <xdr:rowOff>7620</xdr:rowOff>
                  </to>
                </anchor>
              </controlPr>
            </control>
          </mc:Choice>
        </mc:AlternateContent>
        <mc:AlternateContent xmlns:mc="http://schemas.openxmlformats.org/markup-compatibility/2006">
          <mc:Choice Requires="x14">
            <control shapeId="218121" r:id="rId19" name="Check Box 13321">
              <controlPr defaultSize="0" autoPict="0">
                <anchor moveWithCells="1">
                  <from>
                    <xdr:col>4</xdr:col>
                    <xdr:colOff>0</xdr:colOff>
                    <xdr:row>22</xdr:row>
                    <xdr:rowOff>114300</xdr:rowOff>
                  </from>
                  <to>
                    <xdr:col>7</xdr:col>
                    <xdr:colOff>22860</xdr:colOff>
                    <xdr:row>24</xdr:row>
                    <xdr:rowOff>7620</xdr:rowOff>
                  </to>
                </anchor>
              </controlPr>
            </control>
          </mc:Choice>
        </mc:AlternateContent>
        <mc:AlternateContent xmlns:mc="http://schemas.openxmlformats.org/markup-compatibility/2006">
          <mc:Choice Requires="x14">
            <control shapeId="218122" r:id="rId20" name="Check Box 13322">
              <controlPr defaultSize="0" autoPict="0">
                <anchor moveWithCells="1">
                  <from>
                    <xdr:col>4</xdr:col>
                    <xdr:colOff>7620</xdr:colOff>
                    <xdr:row>24</xdr:row>
                    <xdr:rowOff>0</xdr:rowOff>
                  </from>
                  <to>
                    <xdr:col>7</xdr:col>
                    <xdr:colOff>22860</xdr:colOff>
                    <xdr:row>25</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F475A-09E5-4596-A72C-E353410710D8}">
  <sheetPr>
    <tabColor indexed="18"/>
    <pageSetUpPr fitToPage="1"/>
  </sheetPr>
  <dimension ref="B1:I14"/>
  <sheetViews>
    <sheetView view="pageBreakPreview" topLeftCell="A7" zoomScaleNormal="100" zoomScaleSheetLayoutView="100" workbookViewId="0">
      <selection activeCell="B6" sqref="B6"/>
    </sheetView>
  </sheetViews>
  <sheetFormatPr defaultColWidth="9" defaultRowHeight="13.2"/>
  <cols>
    <col min="1" max="1" width="2.109375" style="12" customWidth="1"/>
    <col min="2" max="2" width="4.109375" style="12" customWidth="1"/>
    <col min="3" max="3" width="27.88671875" style="12" customWidth="1"/>
    <col min="4" max="4" width="29.88671875" style="12" customWidth="1"/>
    <col min="5" max="5" width="39.44140625" style="12" customWidth="1"/>
    <col min="6" max="6" width="18" style="12" customWidth="1"/>
    <col min="7" max="7" width="21.33203125" style="12" customWidth="1"/>
    <col min="8" max="11" width="11.109375" style="12" customWidth="1"/>
    <col min="12" max="12" width="9" style="12" bestFit="1"/>
    <col min="13" max="16384" width="9" style="12"/>
  </cols>
  <sheetData>
    <row r="1" spans="2:9">
      <c r="B1" s="12" t="s">
        <v>158</v>
      </c>
    </row>
    <row r="2" spans="2:9" ht="16.2">
      <c r="B2" s="47" t="s">
        <v>160</v>
      </c>
      <c r="C2" s="48"/>
      <c r="D2" s="48"/>
      <c r="G2" s="487"/>
      <c r="H2" s="487"/>
      <c r="I2" s="487"/>
    </row>
    <row r="3" spans="2:9" ht="12.75" customHeight="1">
      <c r="B3" s="14"/>
    </row>
    <row r="4" spans="2:9" s="46" customFormat="1" ht="13.5" customHeight="1">
      <c r="B4" s="49" t="s">
        <v>73</v>
      </c>
      <c r="C4" s="12"/>
      <c r="D4" s="12"/>
      <c r="E4" s="12"/>
      <c r="F4" s="12"/>
      <c r="G4" s="488"/>
      <c r="H4" s="488"/>
      <c r="I4" s="488"/>
    </row>
    <row r="5" spans="2:9" s="46" customFormat="1" ht="5.25" customHeight="1">
      <c r="B5" s="12"/>
      <c r="C5" s="12"/>
      <c r="D5" s="12"/>
      <c r="E5" s="12"/>
      <c r="F5" s="12"/>
      <c r="G5" s="12"/>
      <c r="H5" s="12"/>
      <c r="I5" s="12"/>
    </row>
    <row r="6" spans="2:9" ht="26.25" customHeight="1">
      <c r="B6" s="50" t="s">
        <v>13</v>
      </c>
      <c r="C6" s="50" t="s">
        <v>161</v>
      </c>
      <c r="D6" s="50" t="s">
        <v>162</v>
      </c>
      <c r="E6" s="50" t="s">
        <v>163</v>
      </c>
      <c r="F6" s="50" t="s">
        <v>166</v>
      </c>
      <c r="G6" s="50" t="s">
        <v>168</v>
      </c>
    </row>
    <row r="7" spans="2:9" ht="100.8" customHeight="1">
      <c r="B7" s="51" t="s">
        <v>42</v>
      </c>
      <c r="C7" s="52" t="s">
        <v>548</v>
      </c>
      <c r="D7" s="52" t="s">
        <v>384</v>
      </c>
      <c r="E7" s="52" t="s">
        <v>385</v>
      </c>
      <c r="F7" s="52" t="s">
        <v>169</v>
      </c>
      <c r="G7" s="52" t="s">
        <v>386</v>
      </c>
    </row>
    <row r="8" spans="2:9" ht="84.75" customHeight="1">
      <c r="B8" s="53">
        <v>1</v>
      </c>
      <c r="C8" s="54"/>
      <c r="D8" s="54"/>
      <c r="E8" s="54"/>
      <c r="F8" s="54"/>
      <c r="G8" s="54"/>
    </row>
    <row r="9" spans="2:9" ht="84.75" customHeight="1">
      <c r="B9" s="53">
        <v>2</v>
      </c>
      <c r="C9" s="54"/>
      <c r="D9" s="54"/>
      <c r="E9" s="54"/>
      <c r="F9" s="54"/>
      <c r="G9" s="54"/>
    </row>
    <row r="10" spans="2:9" ht="84.75" customHeight="1">
      <c r="B10" s="53">
        <v>3</v>
      </c>
      <c r="C10" s="54"/>
      <c r="D10" s="54"/>
      <c r="E10" s="54"/>
      <c r="F10" s="54"/>
      <c r="G10" s="54"/>
    </row>
    <row r="11" spans="2:9" ht="84.75" customHeight="1">
      <c r="B11" s="53">
        <v>4</v>
      </c>
      <c r="C11" s="54"/>
      <c r="D11" s="54"/>
      <c r="E11" s="54"/>
      <c r="F11" s="54"/>
      <c r="G11" s="54"/>
    </row>
    <row r="12" spans="2:9" ht="27.75" customHeight="1">
      <c r="B12" s="12" t="s">
        <v>539</v>
      </c>
    </row>
    <row r="13" spans="2:9" ht="27.75" customHeight="1">
      <c r="B13" s="12" t="s">
        <v>172</v>
      </c>
    </row>
    <row r="14" spans="2:9" ht="37.5" customHeight="1"/>
  </sheetData>
  <mergeCells count="2">
    <mergeCell ref="G2:I2"/>
    <mergeCell ref="G4:I4"/>
  </mergeCells>
  <phoneticPr fontId="61" type="Hiragana"/>
  <conditionalFormatting sqref="B7:G11">
    <cfRule type="cellIs" dxfId="28" priority="1" stopIfTrue="1" operator="equal">
      <formula>""</formula>
    </cfRule>
  </conditionalFormatting>
  <printOptions horizontalCentered="1"/>
  <pageMargins left="0.47244094488188981" right="0.47244094488188981" top="0.78740157480314965" bottom="0.78740157480314965" header="0.51181102362204722" footer="0.51181102362204722"/>
  <pageSetup paperSize="9" scale="91" firstPageNumber="0" orientation="landscape" cellComments="asDisplayed" useFirstPageNumber="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8F0A-CBBC-46A9-9C5D-64753489062E}">
  <sheetPr>
    <tabColor indexed="18"/>
  </sheetPr>
  <dimension ref="B1:N34"/>
  <sheetViews>
    <sheetView view="pageBreakPreview" topLeftCell="A13" zoomScale="80" zoomScaleNormal="100" zoomScaleSheetLayoutView="80" workbookViewId="0">
      <selection activeCell="B6" sqref="B6"/>
    </sheetView>
  </sheetViews>
  <sheetFormatPr defaultColWidth="9" defaultRowHeight="13.2"/>
  <cols>
    <col min="1" max="1" width="2.109375" style="12" customWidth="1"/>
    <col min="2" max="2" width="1.33203125" style="13" customWidth="1"/>
    <col min="3" max="3" width="14.88671875" style="13" customWidth="1"/>
    <col min="4" max="4" width="9.109375" style="13" customWidth="1"/>
    <col min="5" max="9" width="12.88671875" style="55" customWidth="1"/>
    <col min="10" max="10" width="1" style="12" customWidth="1"/>
    <col min="11" max="16384" width="9" style="12"/>
  </cols>
  <sheetData>
    <row r="1" spans="2:14">
      <c r="B1" s="13" t="s">
        <v>461</v>
      </c>
    </row>
    <row r="2" spans="2:14" s="46" customFormat="1" ht="13.5" customHeight="1">
      <c r="B2" s="56" t="s">
        <v>479</v>
      </c>
      <c r="C2" s="57"/>
      <c r="D2" s="57"/>
      <c r="E2" s="58"/>
      <c r="F2" s="58"/>
      <c r="G2" s="58"/>
      <c r="H2" s="58"/>
      <c r="I2" s="58"/>
    </row>
    <row r="3" spans="2:14" s="46" customFormat="1" ht="7.5" customHeight="1">
      <c r="B3" s="33"/>
      <c r="C3" s="57"/>
      <c r="D3" s="57"/>
      <c r="E3" s="58"/>
      <c r="F3" s="58"/>
      <c r="G3" s="58"/>
      <c r="H3" s="58"/>
      <c r="I3" s="58"/>
    </row>
    <row r="4" spans="2:14" s="46" customFormat="1" ht="20.399999999999999" customHeight="1" thickBot="1">
      <c r="B4" s="59"/>
      <c r="C4" s="59" t="s">
        <v>174</v>
      </c>
      <c r="D4" s="13"/>
      <c r="E4" s="349"/>
      <c r="F4" s="265"/>
      <c r="G4" s="58"/>
      <c r="H4" s="58"/>
      <c r="I4" s="266" t="s">
        <v>165</v>
      </c>
    </row>
    <row r="5" spans="2:14" s="16" customFormat="1" ht="36" customHeight="1">
      <c r="B5" s="18"/>
      <c r="C5" s="267"/>
      <c r="D5" s="268"/>
      <c r="E5" s="392" t="s">
        <v>526</v>
      </c>
      <c r="F5" s="269" t="s">
        <v>527</v>
      </c>
      <c r="G5" s="270" t="s">
        <v>528</v>
      </c>
      <c r="H5" s="271" t="s">
        <v>529</v>
      </c>
      <c r="I5" s="272" t="s">
        <v>530</v>
      </c>
    </row>
    <row r="6" spans="2:14" s="16" customFormat="1" ht="19.649999999999999" customHeight="1">
      <c r="B6" s="18"/>
      <c r="C6" s="273"/>
      <c r="D6" s="274"/>
      <c r="E6" s="275" t="s">
        <v>86</v>
      </c>
      <c r="F6" s="275" t="s">
        <v>86</v>
      </c>
      <c r="G6" s="276" t="s">
        <v>86</v>
      </c>
      <c r="H6" s="277" t="s">
        <v>86</v>
      </c>
      <c r="I6" s="278" t="s">
        <v>86</v>
      </c>
    </row>
    <row r="7" spans="2:14" ht="27" customHeight="1">
      <c r="C7" s="490" t="s">
        <v>470</v>
      </c>
      <c r="D7" s="279" t="s">
        <v>480</v>
      </c>
      <c r="E7" s="280"/>
      <c r="F7" s="280"/>
      <c r="G7" s="281"/>
      <c r="H7" s="282"/>
      <c r="I7" s="283"/>
    </row>
    <row r="8" spans="2:14" ht="20.399999999999999" customHeight="1">
      <c r="C8" s="491"/>
      <c r="D8" s="284" t="s">
        <v>481</v>
      </c>
      <c r="E8" s="285"/>
      <c r="F8" s="285"/>
      <c r="G8" s="286" t="str">
        <f>IFERROR((G7-F7)/F7,"自動計算")</f>
        <v>自動計算</v>
      </c>
      <c r="H8" s="287" t="str">
        <f>IFERROR((H7-F7)/F7,"自動計算")</f>
        <v>自動計算</v>
      </c>
      <c r="I8" s="288" t="str">
        <f>IFERROR((I7-F7)/F7,"自動計算")</f>
        <v>自動計算</v>
      </c>
    </row>
    <row r="9" spans="2:14" ht="27" customHeight="1">
      <c r="C9" s="492" t="s">
        <v>471</v>
      </c>
      <c r="D9" s="493"/>
      <c r="E9" s="289"/>
      <c r="F9" s="289"/>
      <c r="G9" s="290"/>
      <c r="H9" s="291"/>
      <c r="I9" s="292"/>
    </row>
    <row r="10" spans="2:14" ht="27" customHeight="1">
      <c r="C10" s="494" t="s">
        <v>565</v>
      </c>
      <c r="D10" s="495"/>
      <c r="E10" s="293" t="str">
        <f>IF(AND(E7="",E9=""),"自動計算",E7-E9)</f>
        <v>自動計算</v>
      </c>
      <c r="F10" s="294" t="str">
        <f>IF(AND(F7="",F9=""),"自動計算",F7-F9)</f>
        <v>自動計算</v>
      </c>
      <c r="G10" s="295" t="str">
        <f>IF(AND(G7="",G9=""),"自動計算",G7-G9)</f>
        <v>自動計算</v>
      </c>
      <c r="H10" s="296" t="str">
        <f>IF(AND(H7="",H9=""),"自動計算",H7-H9)</f>
        <v>自動計算</v>
      </c>
      <c r="I10" s="293" t="str">
        <f>IF(AND(I7="",I9=""),"自動計算",I7-I9)</f>
        <v>自動計算</v>
      </c>
    </row>
    <row r="11" spans="2:14" ht="27" customHeight="1">
      <c r="C11" s="494" t="s">
        <v>482</v>
      </c>
      <c r="D11" s="495"/>
      <c r="E11" s="294"/>
      <c r="F11" s="289"/>
      <c r="G11" s="290"/>
      <c r="H11" s="291"/>
      <c r="I11" s="292"/>
    </row>
    <row r="12" spans="2:14" ht="27" customHeight="1">
      <c r="C12" s="494" t="s">
        <v>483</v>
      </c>
      <c r="D12" s="495"/>
      <c r="E12" s="289"/>
      <c r="F12" s="289"/>
      <c r="G12" s="290"/>
      <c r="H12" s="291"/>
      <c r="I12" s="292"/>
    </row>
    <row r="13" spans="2:14" ht="27" customHeight="1" thickBot="1">
      <c r="C13" s="496" t="s">
        <v>472</v>
      </c>
      <c r="D13" s="497"/>
      <c r="E13" s="297"/>
      <c r="F13" s="297"/>
      <c r="G13" s="298"/>
      <c r="H13" s="299"/>
      <c r="I13" s="300"/>
    </row>
    <row r="14" spans="2:14" ht="27" customHeight="1">
      <c r="C14" s="498" t="s">
        <v>484</v>
      </c>
      <c r="D14" s="301" t="s">
        <v>480</v>
      </c>
      <c r="E14" s="302" t="str">
        <f>IF(AND(E11="",E12="",E13=""),"自動計算",SUM(E11,E12,E13))</f>
        <v>自動計算</v>
      </c>
      <c r="F14" s="303" t="str">
        <f>IF(AND(F11="",F12="",F13=""),"自動計算",SUM(F11,F12,F13))</f>
        <v>自動計算</v>
      </c>
      <c r="G14" s="304" t="str">
        <f>IF(AND(G11="",G12="",G13=""),"自動計算",SUM(G11,G12,G13))</f>
        <v>自動計算</v>
      </c>
      <c r="H14" s="305" t="str">
        <f>IF(AND(H11="",H12="",H13=""),"自動計算",SUM(H11,H12,H13))</f>
        <v>自動計算</v>
      </c>
      <c r="I14" s="306" t="str">
        <f>IF(AND(I11="",I12="",I13=""),"自動計算",SUM(I11,I12,I13))</f>
        <v>自動計算</v>
      </c>
    </row>
    <row r="15" spans="2:14" ht="20.399999999999999" customHeight="1" thickBot="1">
      <c r="C15" s="499"/>
      <c r="D15" s="307" t="s">
        <v>481</v>
      </c>
      <c r="E15" s="308"/>
      <c r="F15" s="308"/>
      <c r="G15" s="396" t="str">
        <f>IFERROR((G14-F14)/ABS(F14),"自動計算")</f>
        <v>自動計算</v>
      </c>
      <c r="H15" s="309" t="str">
        <f>IFERROR((H14-F14)/ABS(F14),"自動計算")</f>
        <v>自動計算</v>
      </c>
      <c r="I15" s="310" t="str">
        <f>IFERROR((I14-F14)/ABS(F14),"自動計算")</f>
        <v>自動計算</v>
      </c>
      <c r="N15" s="394"/>
    </row>
    <row r="16" spans="2:14" ht="27" customHeight="1">
      <c r="C16" s="498" t="s">
        <v>485</v>
      </c>
      <c r="D16" s="301" t="s">
        <v>480</v>
      </c>
      <c r="E16" s="311"/>
      <c r="F16" s="311"/>
      <c r="G16" s="312"/>
      <c r="H16" s="313"/>
      <c r="I16" s="314"/>
      <c r="M16" s="393"/>
    </row>
    <row r="17" spans="2:10" ht="20.399999999999999" customHeight="1" thickBot="1">
      <c r="C17" s="500"/>
      <c r="D17" s="307" t="s">
        <v>481</v>
      </c>
      <c r="E17" s="315"/>
      <c r="F17" s="316"/>
      <c r="G17" s="396" t="str">
        <f>IFERROR((G16-$F16)/$F16,"自動計算")</f>
        <v>自動計算</v>
      </c>
      <c r="H17" s="309" t="str">
        <f>IFERROR((H16-$F16)/$F16,"自動計算")</f>
        <v>自動計算</v>
      </c>
      <c r="I17" s="310" t="str">
        <f>IFERROR((I16-$F16)/$F16,"自動計算")</f>
        <v>自動計算</v>
      </c>
    </row>
    <row r="18" spans="2:10" ht="27" customHeight="1">
      <c r="C18" s="501" t="s">
        <v>486</v>
      </c>
      <c r="D18" s="502"/>
      <c r="E18" s="317"/>
      <c r="F18" s="317"/>
      <c r="G18" s="318"/>
      <c r="H18" s="319"/>
      <c r="I18" s="320"/>
    </row>
    <row r="19" spans="2:10" ht="27" customHeight="1" thickBot="1">
      <c r="C19" s="503" t="s">
        <v>487</v>
      </c>
      <c r="D19" s="504"/>
      <c r="E19" s="321"/>
      <c r="F19" s="321"/>
      <c r="G19" s="322"/>
      <c r="H19" s="323"/>
      <c r="I19" s="324"/>
    </row>
    <row r="20" spans="2:10" ht="27" customHeight="1">
      <c r="C20" s="498" t="s">
        <v>488</v>
      </c>
      <c r="D20" s="301" t="s">
        <v>480</v>
      </c>
      <c r="E20" s="325" t="str">
        <f>IFERROR(E10/(E18*E19),"自動計算")</f>
        <v>自動計算</v>
      </c>
      <c r="F20" s="325" t="str">
        <f>IFERROR(F10/(F18*F19),"自動計算")</f>
        <v>自動計算</v>
      </c>
      <c r="G20" s="326" t="str">
        <f>IFERROR(G10/(G18*G19),"自動計算")</f>
        <v>自動計算</v>
      </c>
      <c r="H20" s="327" t="str">
        <f>IFERROR(H10/(H18*H19),"自動計算")</f>
        <v>自動計算</v>
      </c>
      <c r="I20" s="328" t="str">
        <f>IFERROR(I10/(I18*I19),"自動計算")</f>
        <v>自動計算</v>
      </c>
    </row>
    <row r="21" spans="2:10" ht="20.399999999999999" customHeight="1" thickBot="1">
      <c r="C21" s="500"/>
      <c r="D21" s="307" t="s">
        <v>481</v>
      </c>
      <c r="E21" s="308"/>
      <c r="F21" s="308"/>
      <c r="G21" s="396" t="str">
        <f>IFERROR((G20-$F20)/$F20,"自動計算")</f>
        <v>自動計算</v>
      </c>
      <c r="H21" s="309" t="str">
        <f>IFERROR((H20-$F20)/$F20,"自動計算")</f>
        <v>自動計算</v>
      </c>
      <c r="I21" s="310" t="str">
        <f>IFERROR((I20-$F20)/$F20,"自動計算")</f>
        <v>自動計算</v>
      </c>
    </row>
    <row r="22" spans="2:10" s="331" customFormat="1" ht="39.9" customHeight="1">
      <c r="B22" s="329"/>
      <c r="C22" s="489" t="s">
        <v>566</v>
      </c>
      <c r="D22" s="489"/>
      <c r="E22" s="489"/>
      <c r="F22" s="489"/>
      <c r="G22" s="489"/>
      <c r="H22" s="489"/>
      <c r="I22" s="489"/>
      <c r="J22" s="330"/>
    </row>
    <row r="23" spans="2:10" ht="15" customHeight="1">
      <c r="C23" s="509" t="s">
        <v>489</v>
      </c>
      <c r="D23" s="509"/>
      <c r="E23" s="509"/>
      <c r="F23" s="509"/>
      <c r="G23" s="509"/>
      <c r="H23" s="509"/>
      <c r="I23" s="509"/>
      <c r="J23" s="332"/>
    </row>
    <row r="24" spans="2:10" ht="78.599999999999994" customHeight="1">
      <c r="C24" s="510" t="s">
        <v>540</v>
      </c>
      <c r="D24" s="510"/>
      <c r="E24" s="510"/>
      <c r="F24" s="510"/>
      <c r="G24" s="510"/>
      <c r="H24" s="510"/>
      <c r="I24" s="510"/>
      <c r="J24" s="330"/>
    </row>
    <row r="25" spans="2:10" ht="88.2" customHeight="1">
      <c r="C25" s="510" t="s">
        <v>490</v>
      </c>
      <c r="D25" s="510"/>
      <c r="E25" s="510"/>
      <c r="F25" s="510"/>
      <c r="G25" s="510"/>
      <c r="H25" s="510"/>
      <c r="I25" s="510"/>
      <c r="J25" s="333"/>
    </row>
    <row r="26" spans="2:10" ht="23.4" customHeight="1">
      <c r="C26" s="509" t="s">
        <v>491</v>
      </c>
      <c r="D26" s="509"/>
      <c r="E26" s="509"/>
      <c r="F26" s="509"/>
      <c r="G26" s="509"/>
      <c r="H26" s="509"/>
      <c r="I26" s="509"/>
      <c r="J26" s="334"/>
    </row>
    <row r="27" spans="2:10" ht="35.1" customHeight="1">
      <c r="C27" s="511" t="s">
        <v>492</v>
      </c>
      <c r="D27" s="511"/>
      <c r="E27" s="511"/>
      <c r="F27" s="511"/>
      <c r="G27" s="511"/>
      <c r="H27" s="511"/>
      <c r="I27" s="511"/>
      <c r="J27" s="334"/>
    </row>
    <row r="28" spans="2:10" ht="43.35" customHeight="1">
      <c r="C28" s="512"/>
      <c r="D28" s="512"/>
      <c r="E28" s="512"/>
      <c r="F28" s="512"/>
      <c r="G28" s="512"/>
      <c r="H28" s="512"/>
      <c r="I28" s="512"/>
      <c r="J28" s="335"/>
    </row>
    <row r="31" spans="2:10" ht="30" customHeight="1">
      <c r="C31" s="505" t="s">
        <v>493</v>
      </c>
      <c r="D31" s="506"/>
      <c r="E31" s="336" t="str">
        <f>IFERROR(E16/E18,"自動計算")</f>
        <v>自動計算</v>
      </c>
      <c r="F31" s="336" t="str">
        <f>IFERROR(F16/F18,"自動計算")</f>
        <v>自動計算</v>
      </c>
      <c r="G31" s="337" t="str">
        <f>IFERROR(G16/G18,"自動計算")</f>
        <v>自動計算</v>
      </c>
      <c r="H31" s="338" t="str">
        <f>IFERROR(H16/H18,"自動計算")</f>
        <v>自動計算</v>
      </c>
      <c r="I31" s="339" t="str">
        <f>IFERROR(I16/I18,"自動計算")</f>
        <v>自動計算</v>
      </c>
    </row>
    <row r="32" spans="2:10" ht="30" customHeight="1" thickBot="1">
      <c r="C32" s="507" t="s">
        <v>494</v>
      </c>
      <c r="D32" s="508"/>
      <c r="E32" s="340"/>
      <c r="F32" s="340"/>
      <c r="G32" s="341" t="str">
        <f>IFERROR((G31-$F31)/$F31,"自動計算")</f>
        <v>自動計算</v>
      </c>
      <c r="H32" s="342" t="str">
        <f>IFERROR((H31-$F31)/$F31,"自動計算")</f>
        <v>自動計算</v>
      </c>
      <c r="I32" s="343" t="str">
        <f>IFERROR((I31-$F31)/$F31,"自動計算")</f>
        <v>自動計算</v>
      </c>
    </row>
    <row r="33" spans="3:9" ht="30" customHeight="1">
      <c r="C33" s="505" t="s">
        <v>495</v>
      </c>
      <c r="D33" s="506"/>
      <c r="E33" s="344" t="str">
        <f>IFERROR(E14/E18,"自動計算")</f>
        <v>自動計算</v>
      </c>
      <c r="F33" s="344" t="str">
        <f>IFERROR(F14/F18,"自動計算")</f>
        <v>自動計算</v>
      </c>
      <c r="G33" s="345" t="str">
        <f>IFERROR(G14/G18,"自動計算")</f>
        <v>自動計算</v>
      </c>
      <c r="H33" s="346" t="str">
        <f>IFERROR(H14/H18,"自動計算")</f>
        <v>自動計算</v>
      </c>
      <c r="I33" s="347" t="str">
        <f>IFERROR(I14/I18,"自動計算")</f>
        <v>自動計算</v>
      </c>
    </row>
    <row r="34" spans="3:9" ht="30" customHeight="1">
      <c r="C34" s="505" t="s">
        <v>496</v>
      </c>
      <c r="D34" s="506"/>
      <c r="E34" s="340"/>
      <c r="F34" s="340"/>
      <c r="G34" s="348" t="str">
        <f>IFERROR((G33-F33)/ABS(F33),"自動計算")</f>
        <v>自動計算</v>
      </c>
      <c r="H34" s="342" t="str">
        <f>IFERROR((H33-F33)/ABS(F33),"自動計算")</f>
        <v>自動計算</v>
      </c>
      <c r="I34" s="343" t="str">
        <f>IFERROR((I33-F33)/ABS(F33),"自動計算")</f>
        <v>自動計算</v>
      </c>
    </row>
  </sheetData>
  <sheetProtection formatCells="0" formatColumns="0" formatRows="0" insertColumns="0" insertRows="0" insertHyperlinks="0" deleteColumns="0" deleteRows="0" selectLockedCells="1" sort="0" autoFilter="0" pivotTables="0"/>
  <mergeCells count="22">
    <mergeCell ref="C31:D31"/>
    <mergeCell ref="C32:D32"/>
    <mergeCell ref="C33:D33"/>
    <mergeCell ref="C34:D34"/>
    <mergeCell ref="C23:I23"/>
    <mergeCell ref="C24:I24"/>
    <mergeCell ref="C25:I25"/>
    <mergeCell ref="C26:I26"/>
    <mergeCell ref="C27:I27"/>
    <mergeCell ref="C28:I28"/>
    <mergeCell ref="C22:I22"/>
    <mergeCell ref="C7:C8"/>
    <mergeCell ref="C9:D9"/>
    <mergeCell ref="C10:D10"/>
    <mergeCell ref="C11:D11"/>
    <mergeCell ref="C12:D12"/>
    <mergeCell ref="C13:D13"/>
    <mergeCell ref="C14:C15"/>
    <mergeCell ref="C16:C17"/>
    <mergeCell ref="C18:D18"/>
    <mergeCell ref="C19:D19"/>
    <mergeCell ref="C20:C21"/>
  </mergeCells>
  <phoneticPr fontId="62"/>
  <conditionalFormatting sqref="E6:I6">
    <cfRule type="cellIs" dxfId="27" priority="2" stopIfTrue="1" operator="equal">
      <formula>"［　年　月］"</formula>
    </cfRule>
  </conditionalFormatting>
  <conditionalFormatting sqref="E7:I7 E9:I13 E31:I34">
    <cfRule type="cellIs" dxfId="26" priority="3" stopIfTrue="1" operator="equal">
      <formula>""</formula>
    </cfRule>
  </conditionalFormatting>
  <conditionalFormatting sqref="E16:I16 G17:I17 E18:I19">
    <cfRule type="cellIs" dxfId="25" priority="1" stopIfTrue="1" operator="equal">
      <formula>""</formula>
    </cfRule>
  </conditionalFormatting>
  <pageMargins left="0.78740157480314965" right="0.39370078740157483" top="0.59055118110236227" bottom="0.39370078740157483" header="0" footer="0"/>
  <pageSetup paperSize="9" firstPageNumber="0" orientation="portrait" useFirstPageNumber="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D6AC1-C046-4B59-909A-9292E54314BA}">
  <sheetPr>
    <tabColor indexed="18"/>
    <pageSetUpPr fitToPage="1"/>
  </sheetPr>
  <dimension ref="A1:H44"/>
  <sheetViews>
    <sheetView view="pageBreakPreview" zoomScale="70" zoomScaleNormal="40" zoomScaleSheetLayoutView="70" workbookViewId="0">
      <selection activeCell="B6" sqref="B6"/>
    </sheetView>
  </sheetViews>
  <sheetFormatPr defaultColWidth="8.88671875" defaultRowHeight="14.4"/>
  <cols>
    <col min="1" max="1" width="3.88671875" style="61" customWidth="1"/>
    <col min="2" max="2" width="39.88671875" style="61" customWidth="1"/>
    <col min="3" max="3" width="23.88671875" style="61" customWidth="1"/>
    <col min="4" max="5" width="21.109375" style="61" customWidth="1"/>
    <col min="6" max="6" width="28.109375" style="61" customWidth="1"/>
    <col min="7" max="8" width="11.88671875" style="61" customWidth="1"/>
    <col min="9" max="9" width="8.88671875" style="61" bestFit="1"/>
    <col min="10" max="16384" width="8.88671875" style="61"/>
  </cols>
  <sheetData>
    <row r="1" spans="1:8">
      <c r="A1" s="62" t="s">
        <v>187</v>
      </c>
    </row>
    <row r="2" spans="1:8" ht="19.2">
      <c r="A2" s="238" t="s">
        <v>191</v>
      </c>
      <c r="C2" s="63"/>
      <c r="D2" s="63"/>
    </row>
    <row r="4" spans="1:8" ht="18.899999999999999" customHeight="1">
      <c r="A4" s="237" t="s">
        <v>193</v>
      </c>
      <c r="B4" s="48"/>
      <c r="C4" s="48"/>
      <c r="D4" s="48"/>
      <c r="E4" s="48"/>
      <c r="F4" s="48"/>
      <c r="G4" s="48"/>
    </row>
    <row r="5" spans="1:8" ht="18.899999999999999" customHeight="1">
      <c r="A5" s="48" t="s">
        <v>194</v>
      </c>
      <c r="B5" s="48"/>
      <c r="C5" s="48"/>
      <c r="D5" s="48"/>
      <c r="E5" s="48"/>
      <c r="F5" s="239" t="s">
        <v>165</v>
      </c>
      <c r="G5" s="48"/>
    </row>
    <row r="6" spans="1:8" ht="38.4" customHeight="1">
      <c r="A6" s="237"/>
      <c r="B6" s="64" t="s">
        <v>196</v>
      </c>
      <c r="C6" s="64" t="s">
        <v>199</v>
      </c>
      <c r="D6" s="242" t="s">
        <v>445</v>
      </c>
      <c r="E6" s="242" t="s">
        <v>446</v>
      </c>
      <c r="F6" s="64" t="s">
        <v>202</v>
      </c>
      <c r="G6" s="48"/>
    </row>
    <row r="7" spans="1:8" ht="35.1" customHeight="1">
      <c r="A7" s="237"/>
      <c r="B7" s="240"/>
      <c r="C7" s="240"/>
      <c r="D7" s="67"/>
      <c r="E7" s="67"/>
      <c r="F7" s="67"/>
      <c r="G7" s="48" t="s">
        <v>204</v>
      </c>
    </row>
    <row r="8" spans="1:8" ht="18.899999999999999" customHeight="1">
      <c r="A8" s="237"/>
      <c r="B8" s="48" t="s">
        <v>206</v>
      </c>
      <c r="C8" s="48"/>
      <c r="D8" s="48"/>
      <c r="E8" s="48"/>
      <c r="F8" s="48"/>
      <c r="G8" s="48"/>
    </row>
    <row r="9" spans="1:8" ht="18.899999999999999" customHeight="1">
      <c r="A9" s="237"/>
      <c r="B9" s="48" t="s">
        <v>208</v>
      </c>
      <c r="C9" s="48"/>
      <c r="D9" s="48"/>
      <c r="E9" s="48"/>
      <c r="F9" s="48"/>
      <c r="G9" s="48"/>
    </row>
    <row r="10" spans="1:8" ht="18.899999999999999" customHeight="1">
      <c r="A10" s="237"/>
      <c r="B10" s="48" t="s">
        <v>210</v>
      </c>
      <c r="C10" s="48"/>
      <c r="D10" s="48"/>
      <c r="E10" s="48"/>
      <c r="F10" s="48"/>
      <c r="G10" s="48"/>
    </row>
    <row r="11" spans="1:8" ht="18.899999999999999" customHeight="1">
      <c r="A11" s="237"/>
      <c r="B11" s="48"/>
      <c r="C11" s="48"/>
      <c r="D11" s="48"/>
      <c r="E11" s="48"/>
      <c r="F11" s="48"/>
      <c r="G11" s="48"/>
    </row>
    <row r="12" spans="1:8" ht="18.899999999999999" customHeight="1">
      <c r="A12" s="48" t="s">
        <v>41</v>
      </c>
      <c r="H12" s="239" t="s">
        <v>165</v>
      </c>
    </row>
    <row r="13" spans="1:8" ht="53.1" customHeight="1">
      <c r="A13" s="64" t="s">
        <v>13</v>
      </c>
      <c r="B13" s="242" t="s">
        <v>212</v>
      </c>
      <c r="C13" s="242" t="s">
        <v>148</v>
      </c>
      <c r="D13" s="242" t="s">
        <v>445</v>
      </c>
      <c r="E13" s="242" t="s">
        <v>446</v>
      </c>
      <c r="F13" s="242" t="s">
        <v>213</v>
      </c>
      <c r="G13" s="242" t="s">
        <v>443</v>
      </c>
      <c r="H13" s="242" t="s">
        <v>444</v>
      </c>
    </row>
    <row r="14" spans="1:8" ht="39.6" customHeight="1">
      <c r="A14" s="64"/>
      <c r="B14" s="241" t="s">
        <v>216</v>
      </c>
      <c r="C14" s="242" t="s">
        <v>448</v>
      </c>
      <c r="D14" s="514" t="s">
        <v>102</v>
      </c>
      <c r="E14" s="515"/>
      <c r="F14" s="242" t="s">
        <v>447</v>
      </c>
      <c r="G14" s="514" t="s">
        <v>218</v>
      </c>
      <c r="H14" s="515"/>
    </row>
    <row r="15" spans="1:8" ht="38.1" customHeight="1">
      <c r="A15" s="64">
        <v>1</v>
      </c>
      <c r="B15" s="66"/>
      <c r="C15" s="243"/>
      <c r="D15" s="67"/>
      <c r="E15" s="67"/>
      <c r="F15" s="66"/>
      <c r="G15" s="68"/>
      <c r="H15" s="68"/>
    </row>
    <row r="16" spans="1:8" ht="38.1" customHeight="1">
      <c r="A16" s="64">
        <v>2</v>
      </c>
      <c r="B16" s="66"/>
      <c r="C16" s="243"/>
      <c r="D16" s="67"/>
      <c r="E16" s="67"/>
      <c r="F16" s="66"/>
      <c r="G16" s="68"/>
      <c r="H16" s="68"/>
    </row>
    <row r="17" spans="1:8" ht="38.1" customHeight="1">
      <c r="A17" s="64">
        <v>3</v>
      </c>
      <c r="B17" s="66"/>
      <c r="C17" s="243"/>
      <c r="D17" s="67"/>
      <c r="E17" s="67"/>
      <c r="F17" s="66"/>
      <c r="G17" s="68"/>
      <c r="H17" s="68"/>
    </row>
    <row r="18" spans="1:8" ht="38.1" customHeight="1">
      <c r="A18" s="64">
        <v>4</v>
      </c>
      <c r="B18" s="66"/>
      <c r="C18" s="243"/>
      <c r="D18" s="67"/>
      <c r="E18" s="67"/>
      <c r="F18" s="66"/>
      <c r="G18" s="68"/>
      <c r="H18" s="68"/>
    </row>
    <row r="19" spans="1:8" ht="38.1" customHeight="1">
      <c r="A19" s="64">
        <v>5</v>
      </c>
      <c r="B19" s="66"/>
      <c r="C19" s="243"/>
      <c r="D19" s="67"/>
      <c r="E19" s="67"/>
      <c r="F19" s="66"/>
      <c r="G19" s="68"/>
      <c r="H19" s="68"/>
    </row>
    <row r="20" spans="1:8" ht="38.1" customHeight="1">
      <c r="A20" s="64">
        <v>6</v>
      </c>
      <c r="B20" s="66"/>
      <c r="C20" s="243"/>
      <c r="D20" s="67"/>
      <c r="E20" s="67"/>
      <c r="F20" s="66"/>
      <c r="G20" s="68"/>
      <c r="H20" s="68"/>
    </row>
    <row r="21" spans="1:8" ht="38.1" customHeight="1">
      <c r="A21" s="64">
        <v>7</v>
      </c>
      <c r="B21" s="66"/>
      <c r="C21" s="243"/>
      <c r="D21" s="67"/>
      <c r="E21" s="67"/>
      <c r="F21" s="66"/>
      <c r="G21" s="68"/>
      <c r="H21" s="68"/>
    </row>
    <row r="22" spans="1:8" ht="38.1" customHeight="1">
      <c r="A22" s="64">
        <v>8</v>
      </c>
      <c r="B22" s="66"/>
      <c r="C22" s="243"/>
      <c r="D22" s="67"/>
      <c r="E22" s="67"/>
      <c r="F22" s="66"/>
      <c r="G22" s="68"/>
      <c r="H22" s="68"/>
    </row>
    <row r="23" spans="1:8" ht="38.1" customHeight="1">
      <c r="A23" s="64">
        <v>9</v>
      </c>
      <c r="B23" s="66"/>
      <c r="C23" s="243"/>
      <c r="D23" s="67"/>
      <c r="E23" s="67"/>
      <c r="F23" s="66"/>
      <c r="G23" s="68"/>
      <c r="H23" s="68"/>
    </row>
    <row r="24" spans="1:8" ht="38.1" customHeight="1">
      <c r="A24" s="64">
        <v>10</v>
      </c>
      <c r="B24" s="66"/>
      <c r="C24" s="243"/>
      <c r="D24" s="67"/>
      <c r="E24" s="67"/>
      <c r="F24" s="66"/>
      <c r="G24" s="68"/>
      <c r="H24" s="68"/>
    </row>
    <row r="25" spans="1:8" ht="22.5" customHeight="1">
      <c r="C25" s="69"/>
    </row>
    <row r="26" spans="1:8" ht="22.5" customHeight="1">
      <c r="B26" s="48"/>
      <c r="C26" s="244" t="s">
        <v>219</v>
      </c>
      <c r="D26" s="48"/>
      <c r="E26" s="48"/>
      <c r="F26" s="48"/>
      <c r="G26" s="48"/>
      <c r="H26" s="48"/>
    </row>
    <row r="27" spans="1:8" ht="22.5" customHeight="1">
      <c r="B27" s="48"/>
      <c r="C27" s="65" t="s">
        <v>220</v>
      </c>
      <c r="D27" s="65" t="s">
        <v>175</v>
      </c>
      <c r="E27" s="65" t="s">
        <v>201</v>
      </c>
      <c r="F27" s="261" t="s">
        <v>478</v>
      </c>
      <c r="G27" s="48"/>
      <c r="H27" s="48"/>
    </row>
    <row r="28" spans="1:8" ht="36" customHeight="1">
      <c r="B28" s="239" t="s">
        <v>221</v>
      </c>
      <c r="C28" s="245" t="s">
        <v>217</v>
      </c>
      <c r="D28" s="246">
        <f t="shared" ref="D28:E32" si="0">SUMIF($C$15:$C$24,$C28,D$15:D$24)</f>
        <v>0</v>
      </c>
      <c r="E28" s="246">
        <f t="shared" si="0"/>
        <v>0</v>
      </c>
      <c r="F28" s="247">
        <f>ROUNDDOWN(E28*0.5,0)</f>
        <v>0</v>
      </c>
      <c r="G28" s="48" t="s">
        <v>223</v>
      </c>
      <c r="H28" s="48"/>
    </row>
    <row r="29" spans="1:8" ht="36" customHeight="1">
      <c r="B29" s="48"/>
      <c r="C29" s="253" t="s">
        <v>224</v>
      </c>
      <c r="D29" s="246">
        <f t="shared" si="0"/>
        <v>0</v>
      </c>
      <c r="E29" s="246">
        <f t="shared" si="0"/>
        <v>0</v>
      </c>
      <c r="F29" s="247">
        <f>ROUNDDOWN(E29*0.5,0)</f>
        <v>0</v>
      </c>
      <c r="G29" s="48"/>
      <c r="H29" s="48"/>
    </row>
    <row r="30" spans="1:8" ht="36" customHeight="1">
      <c r="B30" s="239" t="s">
        <v>203</v>
      </c>
      <c r="C30" s="253" t="s">
        <v>9</v>
      </c>
      <c r="D30" s="246">
        <f t="shared" si="0"/>
        <v>0</v>
      </c>
      <c r="E30" s="246">
        <f t="shared" si="0"/>
        <v>0</v>
      </c>
      <c r="F30" s="247">
        <f>MIN(SUM(F28,F7),ROUNDDOWN(E30*0.5,0))</f>
        <v>0</v>
      </c>
      <c r="G30" s="48"/>
      <c r="H30" s="48"/>
    </row>
    <row r="31" spans="1:8" ht="36" customHeight="1">
      <c r="B31" s="239"/>
      <c r="C31" s="245" t="s">
        <v>225</v>
      </c>
      <c r="D31" s="246">
        <f t="shared" si="0"/>
        <v>0</v>
      </c>
      <c r="E31" s="246">
        <f t="shared" si="0"/>
        <v>0</v>
      </c>
      <c r="F31" s="247">
        <f>ROUNDDOWN(E31*0.5,0)</f>
        <v>0</v>
      </c>
      <c r="G31" s="48"/>
      <c r="H31" s="48"/>
    </row>
    <row r="32" spans="1:8" ht="36" customHeight="1">
      <c r="B32" s="239" t="s">
        <v>97</v>
      </c>
      <c r="C32" s="254" t="s">
        <v>226</v>
      </c>
      <c r="D32" s="248">
        <f t="shared" si="0"/>
        <v>0</v>
      </c>
      <c r="E32" s="248">
        <f t="shared" si="0"/>
        <v>0</v>
      </c>
      <c r="F32" s="249">
        <f>ROUNDDOWN(E32*0.25,0)</f>
        <v>0</v>
      </c>
      <c r="G32" s="48"/>
      <c r="H32" s="48"/>
    </row>
    <row r="33" spans="1:8" ht="29.1" customHeight="1">
      <c r="B33" s="48"/>
      <c r="C33" s="250" t="s">
        <v>116</v>
      </c>
      <c r="D33" s="251">
        <f>SUM(D28:D32)</f>
        <v>0</v>
      </c>
      <c r="E33" s="251">
        <f>SUM(E28:E32)</f>
        <v>0</v>
      </c>
      <c r="F33" s="252">
        <f>MIN(4500000,ROUNDDOWN(SUM(F28:F32),-3))</f>
        <v>0</v>
      </c>
      <c r="G33" s="48" t="s">
        <v>227</v>
      </c>
      <c r="H33" s="48"/>
    </row>
    <row r="34" spans="1:8" ht="22.5" customHeight="1"/>
    <row r="35" spans="1:8" ht="212.1" customHeight="1">
      <c r="A35" s="516" t="s">
        <v>541</v>
      </c>
      <c r="B35" s="517"/>
      <c r="C35" s="517"/>
      <c r="D35" s="517"/>
      <c r="E35" s="517"/>
      <c r="F35" s="517"/>
      <c r="G35" s="517"/>
      <c r="H35" s="517"/>
    </row>
    <row r="36" spans="1:8" ht="17.399999999999999" customHeight="1"/>
    <row r="37" spans="1:8" ht="22.5" customHeight="1">
      <c r="A37" s="48" t="s">
        <v>229</v>
      </c>
      <c r="B37" s="48"/>
      <c r="C37" s="48"/>
      <c r="D37" s="48"/>
      <c r="E37" s="48"/>
      <c r="F37" s="48"/>
      <c r="G37" s="48"/>
      <c r="H37" s="48"/>
    </row>
    <row r="38" spans="1:8" ht="32.4" customHeight="1">
      <c r="A38" s="48"/>
      <c r="B38" s="513" t="s">
        <v>449</v>
      </c>
      <c r="C38" s="513"/>
      <c r="D38" s="513"/>
      <c r="E38" s="513"/>
      <c r="F38" s="513"/>
      <c r="G38" s="513"/>
      <c r="H38" s="513"/>
    </row>
    <row r="39" spans="1:8" ht="32.4" customHeight="1">
      <c r="A39" s="48"/>
      <c r="B39" s="513" t="s">
        <v>450</v>
      </c>
      <c r="C39" s="513"/>
      <c r="D39" s="513"/>
      <c r="E39" s="513"/>
      <c r="F39" s="513"/>
      <c r="G39" s="513"/>
      <c r="H39" s="513"/>
    </row>
    <row r="40" spans="1:8" ht="32.4" customHeight="1">
      <c r="A40" s="48"/>
      <c r="B40" s="513" t="s">
        <v>451</v>
      </c>
      <c r="C40" s="513"/>
      <c r="D40" s="513"/>
      <c r="E40" s="513"/>
      <c r="F40" s="513"/>
      <c r="G40" s="513"/>
      <c r="H40" s="513"/>
    </row>
    <row r="41" spans="1:8" ht="32.4" customHeight="1">
      <c r="A41" s="48"/>
      <c r="B41" s="513" t="s">
        <v>452</v>
      </c>
      <c r="C41" s="513"/>
      <c r="D41" s="513"/>
      <c r="E41" s="513"/>
      <c r="F41" s="513"/>
      <c r="G41" s="513"/>
      <c r="H41" s="513"/>
    </row>
    <row r="42" spans="1:8" ht="32.4" customHeight="1">
      <c r="A42" s="48"/>
      <c r="B42" s="513" t="s">
        <v>453</v>
      </c>
      <c r="C42" s="513"/>
      <c r="D42" s="513"/>
      <c r="E42" s="513"/>
      <c r="F42" s="513"/>
      <c r="G42" s="513"/>
      <c r="H42" s="513"/>
    </row>
    <row r="43" spans="1:8" ht="28.5" customHeight="1">
      <c r="A43" s="48"/>
      <c r="B43" s="48" t="s">
        <v>233</v>
      </c>
      <c r="C43" s="48"/>
      <c r="D43" s="48"/>
      <c r="E43" s="48"/>
      <c r="F43" s="48"/>
      <c r="G43" s="48"/>
      <c r="H43" s="48"/>
    </row>
    <row r="44" spans="1:8" ht="22.5" customHeight="1">
      <c r="A44" s="48"/>
      <c r="B44" s="48"/>
      <c r="C44" s="48"/>
      <c r="D44" s="48"/>
      <c r="E44" s="48"/>
      <c r="F44" s="48"/>
      <c r="G44" s="48"/>
      <c r="H44" s="48"/>
    </row>
  </sheetData>
  <mergeCells count="8">
    <mergeCell ref="B41:H41"/>
    <mergeCell ref="B42:H42"/>
    <mergeCell ref="D14:E14"/>
    <mergeCell ref="G14:H14"/>
    <mergeCell ref="A35:H35"/>
    <mergeCell ref="B38:H38"/>
    <mergeCell ref="B39:H39"/>
    <mergeCell ref="B40:H40"/>
  </mergeCells>
  <phoneticPr fontId="61" type="Hiragana"/>
  <conditionalFormatting sqref="B7:F7">
    <cfRule type="cellIs" dxfId="24" priority="1" stopIfTrue="1" operator="equal">
      <formula>""</formula>
    </cfRule>
  </conditionalFormatting>
  <conditionalFormatting sqref="B15:H24">
    <cfRule type="cellIs" dxfId="23" priority="5" stopIfTrue="1" operator="equal">
      <formula>""</formula>
    </cfRule>
  </conditionalFormatting>
  <conditionalFormatting sqref="D28:E33">
    <cfRule type="cellIs" dxfId="22" priority="6" stopIfTrue="1" operator="equal">
      <formula>""</formula>
    </cfRule>
  </conditionalFormatting>
  <dataValidations count="3">
    <dataValidation type="list" allowBlank="1" showInputMessage="1" showErrorMessage="1" sqref="B7" xr:uid="{26D0757E-2E8A-457E-84DC-897886FFEF7A}">
      <formula1>"通常枠,セキュリティ対策推進枠,デジタル化基盤導入枠"</formula1>
    </dataValidation>
    <dataValidation type="list" allowBlank="1" showInputMessage="1" showErrorMessage="1" sqref="C15:C24" xr:uid="{C7010BF2-D85D-4698-AC62-95EEFCFF6D63}">
      <formula1>$C$28:$C$32</formula1>
    </dataValidation>
    <dataValidation type="list" allowBlank="1" showInputMessage="1" showErrorMessage="1" sqref="G15:H24" xr:uid="{73E0F2F4-E8EB-44F5-A907-95F6F739E58F}">
      <formula1>"○"</formula1>
    </dataValidation>
  </dataValidations>
  <pageMargins left="0.78740157480314965" right="0.39370078740157483" top="0.78740157480314965" bottom="0.78740157480314965" header="0.51181102362204722" footer="0.51181102362204722"/>
  <pageSetup paperSize="9" scale="53" firstPageNumber="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6790" r:id="rId4" name="Check Box 7174">
              <controlPr defaultSize="0" autoPict="0">
                <anchor moveWithCells="1">
                  <from>
                    <xdr:col>1</xdr:col>
                    <xdr:colOff>22860</xdr:colOff>
                    <xdr:row>37</xdr:row>
                    <xdr:rowOff>22860</xdr:rowOff>
                  </from>
                  <to>
                    <xdr:col>1</xdr:col>
                    <xdr:colOff>236220</xdr:colOff>
                    <xdr:row>37</xdr:row>
                    <xdr:rowOff>236220</xdr:rowOff>
                  </to>
                </anchor>
              </controlPr>
            </control>
          </mc:Choice>
        </mc:AlternateContent>
        <mc:AlternateContent xmlns:mc="http://schemas.openxmlformats.org/markup-compatibility/2006">
          <mc:Choice Requires="x14">
            <control shapeId="246791" r:id="rId5" name="Check Box 7175">
              <controlPr defaultSize="0" autoPict="0">
                <anchor moveWithCells="1">
                  <from>
                    <xdr:col>1</xdr:col>
                    <xdr:colOff>7620</xdr:colOff>
                    <xdr:row>38</xdr:row>
                    <xdr:rowOff>22860</xdr:rowOff>
                  </from>
                  <to>
                    <xdr:col>1</xdr:col>
                    <xdr:colOff>190500</xdr:colOff>
                    <xdr:row>38</xdr:row>
                    <xdr:rowOff>213360</xdr:rowOff>
                  </to>
                </anchor>
              </controlPr>
            </control>
          </mc:Choice>
        </mc:AlternateContent>
        <mc:AlternateContent xmlns:mc="http://schemas.openxmlformats.org/markup-compatibility/2006">
          <mc:Choice Requires="x14">
            <control shapeId="246792" r:id="rId6" name="Check Box 7176">
              <controlPr defaultSize="0" autoPict="0">
                <anchor moveWithCells="1">
                  <from>
                    <xdr:col>1</xdr:col>
                    <xdr:colOff>22860</xdr:colOff>
                    <xdr:row>40</xdr:row>
                    <xdr:rowOff>22860</xdr:rowOff>
                  </from>
                  <to>
                    <xdr:col>1</xdr:col>
                    <xdr:colOff>213360</xdr:colOff>
                    <xdr:row>40</xdr:row>
                    <xdr:rowOff>190500</xdr:rowOff>
                  </to>
                </anchor>
              </controlPr>
            </control>
          </mc:Choice>
        </mc:AlternateContent>
        <mc:AlternateContent xmlns:mc="http://schemas.openxmlformats.org/markup-compatibility/2006">
          <mc:Choice Requires="x14">
            <control shapeId="246793" r:id="rId7" name="Check Box 7177">
              <controlPr defaultSize="0" autoPict="0">
                <anchor moveWithCells="1">
                  <from>
                    <xdr:col>1</xdr:col>
                    <xdr:colOff>22860</xdr:colOff>
                    <xdr:row>41</xdr:row>
                    <xdr:rowOff>22860</xdr:rowOff>
                  </from>
                  <to>
                    <xdr:col>1</xdr:col>
                    <xdr:colOff>198120</xdr:colOff>
                    <xdr:row>41</xdr:row>
                    <xdr:rowOff>182880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25B9F-465D-4576-A809-12645693C8D6}">
  <sheetPr>
    <tabColor indexed="18"/>
    <pageSetUpPr fitToPage="1"/>
  </sheetPr>
  <dimension ref="B1:AN67"/>
  <sheetViews>
    <sheetView view="pageBreakPreview" topLeftCell="A25" zoomScaleNormal="100" zoomScaleSheetLayoutView="100" workbookViewId="0">
      <selection activeCell="B6" sqref="B6"/>
    </sheetView>
  </sheetViews>
  <sheetFormatPr defaultColWidth="9" defaultRowHeight="13.2"/>
  <cols>
    <col min="1" max="1" width="2.109375" style="12" customWidth="1"/>
    <col min="2" max="10" width="2.109375" style="70" customWidth="1"/>
    <col min="11" max="11" width="5.109375" style="70" customWidth="1"/>
    <col min="12" max="36" width="2.109375" style="70" customWidth="1"/>
    <col min="37" max="37" width="2.44140625" style="70" customWidth="1"/>
    <col min="38" max="38" width="9" style="12" bestFit="1"/>
    <col min="39" max="16384" width="9" style="12"/>
  </cols>
  <sheetData>
    <row r="1" spans="2:40">
      <c r="B1" s="70" t="s">
        <v>234</v>
      </c>
    </row>
    <row r="2" spans="2:40" s="46" customFormat="1" ht="13.5" customHeight="1">
      <c r="B2" s="63" t="s">
        <v>235</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row>
    <row r="3" spans="2:40" s="46" customFormat="1" ht="13.5" customHeight="1">
      <c r="B3" s="70"/>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row>
    <row r="4" spans="2:40" ht="16.5" customHeight="1">
      <c r="B4" s="72" t="s">
        <v>193</v>
      </c>
    </row>
    <row r="5" spans="2:40" s="46" customFormat="1" ht="16.5" customHeight="1">
      <c r="B5" s="521" t="s">
        <v>236</v>
      </c>
      <c r="C5" s="521"/>
      <c r="D5" s="521"/>
      <c r="E5" s="521"/>
      <c r="F5" s="521"/>
      <c r="G5" s="521"/>
      <c r="H5" s="521"/>
      <c r="I5" s="521"/>
      <c r="J5" s="521"/>
      <c r="K5" s="521"/>
      <c r="L5" s="521"/>
      <c r="M5" s="521"/>
      <c r="N5" s="521"/>
      <c r="O5" s="521"/>
      <c r="P5" s="71"/>
      <c r="Q5" s="71"/>
      <c r="R5" s="71"/>
      <c r="S5" s="71"/>
      <c r="T5" s="71"/>
      <c r="U5" s="71"/>
      <c r="V5" s="71"/>
      <c r="W5" s="71"/>
      <c r="X5" s="71"/>
      <c r="Y5" s="71"/>
      <c r="Z5" s="71"/>
      <c r="AA5" s="71"/>
      <c r="AB5" s="71"/>
      <c r="AC5" s="71"/>
      <c r="AD5" s="71"/>
      <c r="AE5" s="71"/>
      <c r="AF5" s="71"/>
      <c r="AG5" s="71"/>
      <c r="AH5" s="71"/>
      <c r="AI5" s="71"/>
      <c r="AJ5" s="71"/>
      <c r="AK5" s="71"/>
    </row>
    <row r="6" spans="2:40" s="46" customFormat="1" ht="16.5" customHeight="1">
      <c r="B6" s="521"/>
      <c r="C6" s="521"/>
      <c r="D6" s="521"/>
      <c r="E6" s="521"/>
      <c r="F6" s="521"/>
      <c r="G6" s="521"/>
      <c r="H6" s="521"/>
      <c r="I6" s="521"/>
      <c r="J6" s="521"/>
      <c r="K6" s="521"/>
      <c r="L6" s="521"/>
      <c r="M6" s="521"/>
      <c r="N6" s="521"/>
      <c r="O6" s="521"/>
      <c r="P6" s="71"/>
      <c r="Q6" s="71"/>
      <c r="R6" s="71"/>
      <c r="S6" s="71"/>
      <c r="T6" s="71"/>
      <c r="U6" s="71"/>
      <c r="V6" s="71"/>
      <c r="W6" s="71"/>
      <c r="X6" s="71"/>
      <c r="Y6" s="71"/>
      <c r="Z6" s="71"/>
      <c r="AA6" s="71"/>
      <c r="AB6" s="71"/>
      <c r="AC6" s="71"/>
      <c r="AD6" s="71"/>
      <c r="AE6" s="71"/>
      <c r="AF6" s="71"/>
      <c r="AG6" s="73"/>
      <c r="AH6" s="73"/>
      <c r="AI6" s="73"/>
      <c r="AJ6" s="73"/>
      <c r="AK6" s="74" t="s">
        <v>238</v>
      </c>
    </row>
    <row r="7" spans="2:40" s="46" customFormat="1" ht="16.5" customHeight="1">
      <c r="B7" s="71"/>
      <c r="C7" s="518" t="s">
        <v>239</v>
      </c>
      <c r="D7" s="518"/>
      <c r="E7" s="518"/>
      <c r="F7" s="518"/>
      <c r="G7" s="518"/>
      <c r="H7" s="518"/>
      <c r="I7" s="518"/>
      <c r="J7" s="518"/>
      <c r="K7" s="518"/>
      <c r="L7" s="518" t="s">
        <v>240</v>
      </c>
      <c r="M7" s="518"/>
      <c r="N7" s="518"/>
      <c r="O7" s="518"/>
      <c r="P7" s="518"/>
      <c r="Q7" s="518"/>
      <c r="R7" s="518"/>
      <c r="S7" s="518"/>
      <c r="T7" s="518" t="s">
        <v>241</v>
      </c>
      <c r="U7" s="518"/>
      <c r="V7" s="518"/>
      <c r="W7" s="518"/>
      <c r="X7" s="518"/>
      <c r="Y7" s="518"/>
      <c r="Z7" s="518"/>
      <c r="AA7" s="518"/>
      <c r="AB7" s="518"/>
      <c r="AC7" s="518"/>
      <c r="AD7" s="518"/>
      <c r="AE7" s="518"/>
      <c r="AF7" s="518"/>
      <c r="AG7" s="518"/>
      <c r="AH7" s="518"/>
      <c r="AI7" s="518"/>
      <c r="AJ7" s="518"/>
      <c r="AK7" s="518"/>
    </row>
    <row r="8" spans="2:40" s="46" customFormat="1" ht="16.5" customHeight="1">
      <c r="B8" s="71"/>
      <c r="C8" s="518"/>
      <c r="D8" s="518"/>
      <c r="E8" s="518"/>
      <c r="F8" s="518"/>
      <c r="G8" s="518"/>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row>
    <row r="9" spans="2:40" s="46" customFormat="1" ht="32.1" customHeight="1">
      <c r="B9" s="71"/>
      <c r="C9" s="518" t="s">
        <v>138</v>
      </c>
      <c r="D9" s="518"/>
      <c r="E9" s="518"/>
      <c r="F9" s="518"/>
      <c r="G9" s="518"/>
      <c r="H9" s="518"/>
      <c r="I9" s="518"/>
      <c r="J9" s="518"/>
      <c r="K9" s="518"/>
      <c r="L9" s="532"/>
      <c r="M9" s="532"/>
      <c r="N9" s="532"/>
      <c r="O9" s="532"/>
      <c r="P9" s="532"/>
      <c r="Q9" s="532"/>
      <c r="R9" s="532"/>
      <c r="S9" s="532"/>
      <c r="T9" s="533"/>
      <c r="U9" s="533"/>
      <c r="V9" s="533"/>
      <c r="W9" s="533"/>
      <c r="X9" s="533"/>
      <c r="Y9" s="533"/>
      <c r="Z9" s="533"/>
      <c r="AA9" s="533"/>
      <c r="AB9" s="533"/>
      <c r="AC9" s="533"/>
      <c r="AD9" s="533"/>
      <c r="AE9" s="533"/>
      <c r="AF9" s="533"/>
      <c r="AG9" s="533"/>
      <c r="AH9" s="533"/>
      <c r="AI9" s="533"/>
      <c r="AJ9" s="533"/>
      <c r="AK9" s="533"/>
    </row>
    <row r="10" spans="2:40" s="46" customFormat="1" ht="32.1" customHeight="1">
      <c r="B10" s="71"/>
      <c r="C10" s="518" t="s">
        <v>242</v>
      </c>
      <c r="D10" s="518"/>
      <c r="E10" s="518"/>
      <c r="F10" s="518"/>
      <c r="G10" s="518"/>
      <c r="H10" s="518"/>
      <c r="I10" s="518"/>
      <c r="J10" s="518"/>
      <c r="K10" s="518"/>
      <c r="L10" s="532"/>
      <c r="M10" s="532"/>
      <c r="N10" s="532"/>
      <c r="O10" s="532"/>
      <c r="P10" s="532"/>
      <c r="Q10" s="532"/>
      <c r="R10" s="532"/>
      <c r="S10" s="532"/>
      <c r="T10" s="533"/>
      <c r="U10" s="533"/>
      <c r="V10" s="533"/>
      <c r="W10" s="533"/>
      <c r="X10" s="533"/>
      <c r="Y10" s="533"/>
      <c r="Z10" s="533"/>
      <c r="AA10" s="533"/>
      <c r="AB10" s="533"/>
      <c r="AC10" s="533"/>
      <c r="AD10" s="533"/>
      <c r="AE10" s="533"/>
      <c r="AF10" s="533"/>
      <c r="AG10" s="533"/>
      <c r="AH10" s="533"/>
      <c r="AI10" s="533"/>
      <c r="AJ10" s="533"/>
      <c r="AK10" s="533"/>
    </row>
    <row r="11" spans="2:40" s="46" customFormat="1" ht="32.1" customHeight="1">
      <c r="B11" s="71"/>
      <c r="C11" s="518" t="s">
        <v>185</v>
      </c>
      <c r="D11" s="518"/>
      <c r="E11" s="518"/>
      <c r="F11" s="518"/>
      <c r="G11" s="518"/>
      <c r="H11" s="518"/>
      <c r="I11" s="518"/>
      <c r="J11" s="518"/>
      <c r="K11" s="518"/>
      <c r="L11" s="532"/>
      <c r="M11" s="532"/>
      <c r="N11" s="532"/>
      <c r="O11" s="532"/>
      <c r="P11" s="532"/>
      <c r="Q11" s="532"/>
      <c r="R11" s="532"/>
      <c r="S11" s="532"/>
      <c r="T11" s="533"/>
      <c r="U11" s="533"/>
      <c r="V11" s="533"/>
      <c r="W11" s="533"/>
      <c r="X11" s="533"/>
      <c r="Y11" s="533"/>
      <c r="Z11" s="533"/>
      <c r="AA11" s="533"/>
      <c r="AB11" s="533"/>
      <c r="AC11" s="533"/>
      <c r="AD11" s="533"/>
      <c r="AE11" s="533"/>
      <c r="AF11" s="533"/>
      <c r="AG11" s="533"/>
      <c r="AH11" s="533"/>
      <c r="AI11" s="533"/>
      <c r="AJ11" s="533"/>
      <c r="AK11" s="533"/>
    </row>
    <row r="12" spans="2:40" s="46" customFormat="1" ht="32.1" customHeight="1">
      <c r="B12" s="71"/>
      <c r="C12" s="526" t="s">
        <v>215</v>
      </c>
      <c r="D12" s="526"/>
      <c r="E12" s="526"/>
      <c r="F12" s="526"/>
      <c r="G12" s="526"/>
      <c r="H12" s="526"/>
      <c r="I12" s="526"/>
      <c r="J12" s="526"/>
      <c r="K12" s="526"/>
      <c r="L12" s="527"/>
      <c r="M12" s="527"/>
      <c r="N12" s="527"/>
      <c r="O12" s="527"/>
      <c r="P12" s="527"/>
      <c r="Q12" s="527"/>
      <c r="R12" s="527"/>
      <c r="S12" s="527"/>
      <c r="T12" s="528"/>
      <c r="U12" s="528"/>
      <c r="V12" s="528"/>
      <c r="W12" s="528"/>
      <c r="X12" s="528"/>
      <c r="Y12" s="528"/>
      <c r="Z12" s="528"/>
      <c r="AA12" s="528"/>
      <c r="AB12" s="528"/>
      <c r="AC12" s="528"/>
      <c r="AD12" s="528"/>
      <c r="AE12" s="528"/>
      <c r="AF12" s="528"/>
      <c r="AG12" s="528"/>
      <c r="AH12" s="528"/>
      <c r="AI12" s="528"/>
      <c r="AJ12" s="528"/>
      <c r="AK12" s="528"/>
      <c r="AM12" s="75"/>
    </row>
    <row r="13" spans="2:40" s="46" customFormat="1" ht="33.75" customHeight="1">
      <c r="B13" s="71"/>
      <c r="C13" s="529" t="s">
        <v>244</v>
      </c>
      <c r="D13" s="529"/>
      <c r="E13" s="529"/>
      <c r="F13" s="529"/>
      <c r="G13" s="529"/>
      <c r="H13" s="529"/>
      <c r="I13" s="529"/>
      <c r="J13" s="529"/>
      <c r="K13" s="529"/>
      <c r="L13" s="530">
        <f>SUM(L9:S12)</f>
        <v>0</v>
      </c>
      <c r="M13" s="530"/>
      <c r="N13" s="530"/>
      <c r="O13" s="530"/>
      <c r="P13" s="530"/>
      <c r="Q13" s="530"/>
      <c r="R13" s="530"/>
      <c r="S13" s="530"/>
      <c r="T13" s="531"/>
      <c r="U13" s="531"/>
      <c r="V13" s="531"/>
      <c r="W13" s="531"/>
      <c r="X13" s="531"/>
      <c r="Y13" s="531"/>
      <c r="Z13" s="531"/>
      <c r="AA13" s="531"/>
      <c r="AB13" s="531"/>
      <c r="AC13" s="531"/>
      <c r="AD13" s="531"/>
      <c r="AE13" s="531"/>
      <c r="AF13" s="531"/>
      <c r="AG13" s="531"/>
      <c r="AH13" s="531"/>
      <c r="AI13" s="531"/>
      <c r="AJ13" s="531"/>
      <c r="AK13" s="531"/>
      <c r="AM13" s="75" t="e">
        <f>#REF!</f>
        <v>#REF!</v>
      </c>
      <c r="AN13" s="46" t="s">
        <v>36</v>
      </c>
    </row>
    <row r="14" spans="2:40" s="46" customFormat="1" ht="16.5" customHeight="1">
      <c r="C14" s="76" t="s">
        <v>462</v>
      </c>
      <c r="D14" s="77"/>
      <c r="E14" s="77"/>
      <c r="F14" s="77"/>
      <c r="G14" s="77"/>
      <c r="H14" s="77"/>
      <c r="I14" s="77"/>
      <c r="J14" s="77"/>
      <c r="K14" s="77"/>
      <c r="L14" s="78"/>
      <c r="M14" s="78"/>
      <c r="N14" s="78"/>
      <c r="O14" s="78"/>
      <c r="P14" s="78"/>
      <c r="Q14" s="78"/>
      <c r="R14" s="78"/>
      <c r="S14" s="78"/>
      <c r="T14" s="17"/>
      <c r="U14" s="17"/>
      <c r="V14" s="17"/>
      <c r="W14" s="17"/>
      <c r="X14" s="17"/>
      <c r="Y14" s="17"/>
      <c r="Z14" s="17"/>
      <c r="AA14" s="17"/>
      <c r="AB14" s="17"/>
      <c r="AC14" s="17"/>
      <c r="AD14" s="17"/>
      <c r="AE14" s="12"/>
      <c r="AF14" s="12"/>
      <c r="AG14" s="12"/>
      <c r="AH14" s="12"/>
      <c r="AI14" s="12"/>
      <c r="AJ14" s="12"/>
      <c r="AK14" s="12"/>
    </row>
    <row r="15" spans="2:40" s="46" customFormat="1" ht="16.5" customHeight="1">
      <c r="C15" s="79"/>
      <c r="D15" s="77"/>
      <c r="E15" s="77"/>
      <c r="F15" s="77"/>
      <c r="G15" s="77"/>
      <c r="H15" s="77"/>
      <c r="I15" s="77"/>
      <c r="J15" s="77"/>
      <c r="K15" s="77"/>
      <c r="L15" s="78"/>
      <c r="M15" s="78"/>
      <c r="N15" s="78"/>
      <c r="O15" s="78"/>
      <c r="P15" s="78"/>
      <c r="Q15" s="78"/>
      <c r="R15" s="78"/>
      <c r="S15" s="78"/>
      <c r="T15" s="17"/>
      <c r="U15" s="17"/>
      <c r="V15" s="17"/>
      <c r="W15" s="17"/>
      <c r="X15" s="17"/>
      <c r="Y15" s="17"/>
      <c r="Z15" s="17"/>
      <c r="AA15" s="17"/>
      <c r="AB15" s="17"/>
      <c r="AC15" s="17"/>
      <c r="AD15" s="17"/>
      <c r="AE15" s="12"/>
      <c r="AF15" s="12"/>
      <c r="AG15" s="12"/>
      <c r="AH15" s="12"/>
      <c r="AI15" s="12"/>
      <c r="AJ15" s="12"/>
      <c r="AK15" s="12"/>
    </row>
    <row r="16" spans="2:40">
      <c r="B16" s="70" t="s">
        <v>245</v>
      </c>
    </row>
    <row r="17" spans="2:37" ht="35.25" customHeight="1">
      <c r="C17" s="522" t="s">
        <v>87</v>
      </c>
      <c r="D17" s="522"/>
      <c r="E17" s="522"/>
      <c r="F17" s="522"/>
      <c r="G17" s="522"/>
      <c r="H17" s="522"/>
      <c r="I17" s="522"/>
      <c r="J17" s="522"/>
      <c r="K17" s="522"/>
      <c r="L17" s="522"/>
      <c r="M17" s="522"/>
      <c r="N17" s="522"/>
      <c r="O17" s="522"/>
      <c r="P17" s="522"/>
      <c r="Q17" s="522"/>
      <c r="R17" s="522"/>
      <c r="S17" s="522"/>
      <c r="T17" s="522"/>
      <c r="U17" s="522"/>
      <c r="V17" s="522"/>
      <c r="W17" s="522"/>
      <c r="X17" s="522"/>
      <c r="Y17" s="522"/>
      <c r="Z17" s="522"/>
      <c r="AA17" s="522"/>
      <c r="AB17" s="522"/>
      <c r="AC17" s="522"/>
      <c r="AD17" s="522"/>
      <c r="AE17" s="522"/>
      <c r="AF17" s="522"/>
      <c r="AG17" s="522"/>
      <c r="AH17" s="522"/>
      <c r="AI17" s="522"/>
      <c r="AJ17" s="522"/>
      <c r="AK17" s="522"/>
    </row>
    <row r="18" spans="2:37">
      <c r="AG18" s="73"/>
      <c r="AH18" s="73"/>
      <c r="AI18" s="73"/>
      <c r="AJ18" s="73"/>
      <c r="AK18" s="74" t="s">
        <v>238</v>
      </c>
    </row>
    <row r="19" spans="2:37" ht="53.25" customHeight="1">
      <c r="C19" s="523" t="s">
        <v>122</v>
      </c>
      <c r="D19" s="518"/>
      <c r="E19" s="518"/>
      <c r="F19" s="518"/>
      <c r="G19" s="518"/>
      <c r="H19" s="518"/>
      <c r="I19" s="518"/>
      <c r="J19" s="518"/>
      <c r="K19" s="518"/>
      <c r="L19" s="518"/>
      <c r="M19" s="518"/>
      <c r="N19" s="518"/>
      <c r="O19" s="518"/>
      <c r="P19" s="518"/>
      <c r="Q19" s="518"/>
      <c r="R19" s="524" t="s">
        <v>246</v>
      </c>
      <c r="S19" s="525"/>
      <c r="T19" s="525"/>
      <c r="U19" s="525"/>
      <c r="V19" s="525"/>
      <c r="W19" s="525"/>
      <c r="X19" s="525"/>
      <c r="Y19" s="525"/>
      <c r="Z19" s="525"/>
      <c r="AA19" s="525"/>
      <c r="AB19" s="525"/>
      <c r="AC19" s="525"/>
      <c r="AD19" s="525"/>
      <c r="AE19" s="523" t="s">
        <v>247</v>
      </c>
      <c r="AF19" s="518"/>
      <c r="AG19" s="518"/>
      <c r="AH19" s="518"/>
      <c r="AI19" s="518"/>
      <c r="AJ19" s="518"/>
      <c r="AK19" s="518"/>
    </row>
    <row r="20" spans="2:37" ht="30" customHeight="1">
      <c r="C20" s="518"/>
      <c r="D20" s="518"/>
      <c r="E20" s="518"/>
      <c r="F20" s="518"/>
      <c r="G20" s="518"/>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9"/>
      <c r="AF20" s="519"/>
      <c r="AG20" s="519"/>
      <c r="AH20" s="519"/>
      <c r="AI20" s="519"/>
      <c r="AJ20" s="519"/>
      <c r="AK20" s="519"/>
    </row>
    <row r="21" spans="2:37" ht="30" customHeight="1">
      <c r="C21" s="518"/>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9"/>
      <c r="AF21" s="519"/>
      <c r="AG21" s="519"/>
      <c r="AH21" s="519"/>
      <c r="AI21" s="519"/>
      <c r="AJ21" s="519"/>
      <c r="AK21" s="519"/>
    </row>
    <row r="22" spans="2:37" ht="30" customHeight="1">
      <c r="C22" s="518"/>
      <c r="D22" s="518"/>
      <c r="E22" s="518"/>
      <c r="F22" s="518"/>
      <c r="G22" s="518"/>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9"/>
      <c r="AF22" s="519"/>
      <c r="AG22" s="519"/>
      <c r="AH22" s="519"/>
      <c r="AI22" s="519"/>
      <c r="AJ22" s="519"/>
      <c r="AK22" s="519"/>
    </row>
    <row r="23" spans="2:37" ht="30" customHeight="1">
      <c r="C23" s="518"/>
      <c r="D23" s="518"/>
      <c r="E23" s="518"/>
      <c r="F23" s="518"/>
      <c r="G23" s="518"/>
      <c r="H23" s="518"/>
      <c r="I23" s="518"/>
      <c r="J23" s="518"/>
      <c r="K23" s="518"/>
      <c r="L23" s="518"/>
      <c r="M23" s="518"/>
      <c r="N23" s="518"/>
      <c r="O23" s="518"/>
      <c r="P23" s="518"/>
      <c r="Q23" s="518"/>
      <c r="R23" s="518"/>
      <c r="S23" s="518"/>
      <c r="T23" s="518"/>
      <c r="U23" s="518"/>
      <c r="V23" s="518"/>
      <c r="W23" s="518"/>
      <c r="X23" s="518"/>
      <c r="Y23" s="518"/>
      <c r="Z23" s="518"/>
      <c r="AA23" s="518"/>
      <c r="AB23" s="518"/>
      <c r="AC23" s="518"/>
      <c r="AD23" s="518"/>
      <c r="AE23" s="519"/>
      <c r="AF23" s="519"/>
      <c r="AG23" s="519"/>
      <c r="AH23" s="519"/>
      <c r="AI23" s="519"/>
      <c r="AJ23" s="519"/>
      <c r="AK23" s="519"/>
    </row>
    <row r="24" spans="2:37" ht="30" customHeight="1">
      <c r="C24" s="518"/>
      <c r="D24" s="518"/>
      <c r="E24" s="518"/>
      <c r="F24" s="518"/>
      <c r="G24" s="518"/>
      <c r="H24" s="518"/>
      <c r="I24" s="518"/>
      <c r="J24" s="518"/>
      <c r="K24" s="518"/>
      <c r="L24" s="518"/>
      <c r="M24" s="518"/>
      <c r="N24" s="518"/>
      <c r="O24" s="518"/>
      <c r="P24" s="518"/>
      <c r="Q24" s="518"/>
      <c r="R24" s="518"/>
      <c r="S24" s="518"/>
      <c r="T24" s="518"/>
      <c r="U24" s="518"/>
      <c r="V24" s="518"/>
      <c r="W24" s="518"/>
      <c r="X24" s="518"/>
      <c r="Y24" s="518"/>
      <c r="Z24" s="518"/>
      <c r="AA24" s="518"/>
      <c r="AB24" s="518"/>
      <c r="AC24" s="518"/>
      <c r="AD24" s="518"/>
      <c r="AE24" s="519"/>
      <c r="AF24" s="519"/>
      <c r="AG24" s="519"/>
      <c r="AH24" s="519"/>
      <c r="AI24" s="519"/>
      <c r="AJ24" s="519"/>
      <c r="AK24" s="519"/>
    </row>
    <row r="25" spans="2:37">
      <c r="C25" s="70" t="s">
        <v>250</v>
      </c>
    </row>
    <row r="26" spans="2:37">
      <c r="D26" s="520" t="s">
        <v>251</v>
      </c>
      <c r="E26" s="521"/>
      <c r="F26" s="521"/>
      <c r="G26" s="521"/>
      <c r="H26" s="521"/>
      <c r="I26" s="521"/>
      <c r="J26" s="521"/>
      <c r="K26" s="521"/>
      <c r="L26" s="521"/>
      <c r="M26" s="521"/>
      <c r="N26" s="521"/>
      <c r="O26" s="521"/>
      <c r="P26" s="521"/>
      <c r="Q26" s="521"/>
      <c r="R26" s="521"/>
      <c r="S26" s="521"/>
      <c r="T26" s="521"/>
      <c r="U26" s="521"/>
      <c r="V26" s="521"/>
      <c r="W26" s="521"/>
      <c r="X26" s="521"/>
      <c r="Y26" s="521"/>
      <c r="Z26" s="521"/>
      <c r="AA26" s="521"/>
      <c r="AB26" s="521"/>
      <c r="AC26" s="521"/>
      <c r="AD26" s="521"/>
      <c r="AE26" s="521"/>
      <c r="AF26" s="521"/>
      <c r="AG26" s="521"/>
      <c r="AH26" s="521"/>
      <c r="AI26" s="521"/>
      <c r="AJ26" s="521"/>
    </row>
    <row r="28" spans="2:37">
      <c r="B28" s="70" t="s">
        <v>100</v>
      </c>
    </row>
    <row r="29" spans="2:37" ht="35.25" customHeight="1">
      <c r="C29" s="522" t="s">
        <v>253</v>
      </c>
      <c r="D29" s="522"/>
      <c r="E29" s="522"/>
      <c r="F29" s="522"/>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row>
    <row r="30" spans="2:37">
      <c r="AG30" s="73"/>
      <c r="AH30" s="73"/>
      <c r="AI30" s="73"/>
      <c r="AJ30" s="73"/>
      <c r="AK30" s="74" t="s">
        <v>238</v>
      </c>
    </row>
    <row r="31" spans="2:37" ht="53.25" customHeight="1">
      <c r="C31" s="523" t="s">
        <v>142</v>
      </c>
      <c r="D31" s="518"/>
      <c r="E31" s="518"/>
      <c r="F31" s="518"/>
      <c r="G31" s="518"/>
      <c r="H31" s="518"/>
      <c r="I31" s="518"/>
      <c r="J31" s="518"/>
      <c r="K31" s="518"/>
      <c r="L31" s="518"/>
      <c r="M31" s="518"/>
      <c r="N31" s="518"/>
      <c r="O31" s="518"/>
      <c r="P31" s="518"/>
      <c r="Q31" s="518"/>
      <c r="R31" s="523" t="s">
        <v>127</v>
      </c>
      <c r="S31" s="518"/>
      <c r="T31" s="518"/>
      <c r="U31" s="518"/>
      <c r="V31" s="518"/>
      <c r="W31" s="518"/>
      <c r="X31" s="518"/>
      <c r="Y31" s="518"/>
      <c r="Z31" s="518"/>
      <c r="AA31" s="518"/>
      <c r="AB31" s="518"/>
      <c r="AC31" s="518"/>
      <c r="AD31" s="518"/>
      <c r="AE31" s="523" t="s">
        <v>133</v>
      </c>
      <c r="AF31" s="518"/>
      <c r="AG31" s="518"/>
      <c r="AH31" s="518"/>
      <c r="AI31" s="518"/>
      <c r="AJ31" s="518"/>
      <c r="AK31" s="518"/>
    </row>
    <row r="32" spans="2:37" ht="30" customHeight="1">
      <c r="C32" s="518"/>
      <c r="D32" s="518"/>
      <c r="E32" s="518"/>
      <c r="F32" s="518"/>
      <c r="G32" s="518"/>
      <c r="H32" s="518"/>
      <c r="I32" s="518"/>
      <c r="J32" s="518"/>
      <c r="K32" s="518"/>
      <c r="L32" s="518"/>
      <c r="M32" s="518"/>
      <c r="N32" s="518"/>
      <c r="O32" s="518"/>
      <c r="P32" s="518"/>
      <c r="Q32" s="518"/>
      <c r="R32" s="518" t="s">
        <v>254</v>
      </c>
      <c r="S32" s="518"/>
      <c r="T32" s="518"/>
      <c r="U32" s="518"/>
      <c r="V32" s="518"/>
      <c r="W32" s="518"/>
      <c r="X32" s="518"/>
      <c r="Y32" s="518"/>
      <c r="Z32" s="518"/>
      <c r="AA32" s="518"/>
      <c r="AB32" s="518"/>
      <c r="AC32" s="518"/>
      <c r="AD32" s="518"/>
      <c r="AE32" s="519"/>
      <c r="AF32" s="519"/>
      <c r="AG32" s="519"/>
      <c r="AH32" s="519"/>
      <c r="AI32" s="519"/>
      <c r="AJ32" s="519"/>
      <c r="AK32" s="519"/>
    </row>
    <row r="33" spans="3:37" ht="30" customHeight="1">
      <c r="C33" s="518"/>
      <c r="D33" s="518"/>
      <c r="E33" s="518"/>
      <c r="F33" s="518"/>
      <c r="G33" s="518"/>
      <c r="H33" s="518"/>
      <c r="I33" s="518"/>
      <c r="J33" s="518"/>
      <c r="K33" s="518"/>
      <c r="L33" s="518"/>
      <c r="M33" s="518"/>
      <c r="N33" s="518"/>
      <c r="O33" s="518"/>
      <c r="P33" s="518"/>
      <c r="Q33" s="518"/>
      <c r="R33" s="518" t="s">
        <v>254</v>
      </c>
      <c r="S33" s="518"/>
      <c r="T33" s="518"/>
      <c r="U33" s="518"/>
      <c r="V33" s="518"/>
      <c r="W33" s="518"/>
      <c r="X33" s="518"/>
      <c r="Y33" s="518"/>
      <c r="Z33" s="518"/>
      <c r="AA33" s="518"/>
      <c r="AB33" s="518"/>
      <c r="AC33" s="518"/>
      <c r="AD33" s="518"/>
      <c r="AE33" s="519"/>
      <c r="AF33" s="519"/>
      <c r="AG33" s="519"/>
      <c r="AH33" s="519"/>
      <c r="AI33" s="519"/>
      <c r="AJ33" s="519"/>
      <c r="AK33" s="519"/>
    </row>
    <row r="34" spans="3:37" ht="30" customHeight="1">
      <c r="C34" s="518"/>
      <c r="D34" s="518"/>
      <c r="E34" s="518"/>
      <c r="F34" s="518"/>
      <c r="G34" s="518"/>
      <c r="H34" s="518"/>
      <c r="I34" s="518"/>
      <c r="J34" s="518"/>
      <c r="K34" s="518"/>
      <c r="L34" s="518"/>
      <c r="M34" s="518"/>
      <c r="N34" s="518"/>
      <c r="O34" s="518"/>
      <c r="P34" s="518"/>
      <c r="Q34" s="518"/>
      <c r="R34" s="518" t="s">
        <v>254</v>
      </c>
      <c r="S34" s="518"/>
      <c r="T34" s="518"/>
      <c r="U34" s="518"/>
      <c r="V34" s="518"/>
      <c r="W34" s="518"/>
      <c r="X34" s="518"/>
      <c r="Y34" s="518"/>
      <c r="Z34" s="518"/>
      <c r="AA34" s="518"/>
      <c r="AB34" s="518"/>
      <c r="AC34" s="518"/>
      <c r="AD34" s="518"/>
      <c r="AE34" s="519"/>
      <c r="AF34" s="519"/>
      <c r="AG34" s="519"/>
      <c r="AH34" s="519"/>
      <c r="AI34" s="519"/>
      <c r="AJ34" s="519"/>
      <c r="AK34" s="519"/>
    </row>
    <row r="35" spans="3:37">
      <c r="C35" s="70" t="s">
        <v>255</v>
      </c>
    </row>
    <row r="66" spans="2:2">
      <c r="B66" s="80">
        <v>44198</v>
      </c>
    </row>
    <row r="67" spans="2:2">
      <c r="B67" s="80">
        <v>44230</v>
      </c>
    </row>
  </sheetData>
  <customSheetViews>
    <customSheetView guid="{2119A984-9316-4506-9F3C-C3B57B1302A7}" scale="60" showPageBreaks="1" printArea="1" view="pageBreakPreview">
      <selection activeCell="B2" sqref="B2"/>
      <pageMargins left="0.38944881889763777" right="0.39" top="0.79" bottom="0.79" header="0.51" footer="0.51"/>
      <printOptions horizontalCentered="1" verticalCentered="1"/>
      <pageSetup paperSize="9" scale="106" firstPageNumber="0" orientation="portrait" blackAndWhite="1" useFirstPageNumber="1" horizontalDpi="300" verticalDpi="300" r:id="rId1"/>
      <headerFooter alignWithMargins="0"/>
    </customSheetView>
  </customSheetViews>
  <mergeCells count="52">
    <mergeCell ref="B5:O6"/>
    <mergeCell ref="C7:K8"/>
    <mergeCell ref="L7:S8"/>
    <mergeCell ref="T7:AK8"/>
    <mergeCell ref="C9:K9"/>
    <mergeCell ref="L9:S9"/>
    <mergeCell ref="T9:AK9"/>
    <mergeCell ref="C10:K10"/>
    <mergeCell ref="L10:S10"/>
    <mergeCell ref="T10:AK10"/>
    <mergeCell ref="C11:K11"/>
    <mergeCell ref="L11:S11"/>
    <mergeCell ref="T11:AK11"/>
    <mergeCell ref="C12:K12"/>
    <mergeCell ref="L12:S12"/>
    <mergeCell ref="T12:AK12"/>
    <mergeCell ref="C13:K13"/>
    <mergeCell ref="L13:S13"/>
    <mergeCell ref="T13:AK13"/>
    <mergeCell ref="C17:AK17"/>
    <mergeCell ref="C19:Q19"/>
    <mergeCell ref="R19:AD19"/>
    <mergeCell ref="AE19:AK19"/>
    <mergeCell ref="C20:Q20"/>
    <mergeCell ref="R20:AD20"/>
    <mergeCell ref="AE20:AK20"/>
    <mergeCell ref="C21:Q21"/>
    <mergeCell ref="R21:AD21"/>
    <mergeCell ref="AE21:AK21"/>
    <mergeCell ref="C22:Q22"/>
    <mergeCell ref="R22:AD22"/>
    <mergeCell ref="AE22:AK22"/>
    <mergeCell ref="C32:Q32"/>
    <mergeCell ref="R32:AD32"/>
    <mergeCell ref="AE32:AK32"/>
    <mergeCell ref="C23:Q23"/>
    <mergeCell ref="R23:AD23"/>
    <mergeCell ref="AE23:AK23"/>
    <mergeCell ref="C24:Q24"/>
    <mergeCell ref="R24:AD24"/>
    <mergeCell ref="AE24:AK24"/>
    <mergeCell ref="D26:AJ26"/>
    <mergeCell ref="C29:AK29"/>
    <mergeCell ref="C31:Q31"/>
    <mergeCell ref="R31:AD31"/>
    <mergeCell ref="AE31:AK31"/>
    <mergeCell ref="C33:Q33"/>
    <mergeCell ref="R33:AD33"/>
    <mergeCell ref="AE33:AK33"/>
    <mergeCell ref="C34:Q34"/>
    <mergeCell ref="R34:AD34"/>
    <mergeCell ref="AE34:AK34"/>
  </mergeCells>
  <phoneticPr fontId="61" type="Hiragana"/>
  <conditionalFormatting sqref="C32:AK34">
    <cfRule type="cellIs" dxfId="21" priority="1" stopIfTrue="1" operator="equal">
      <formula>""</formula>
    </cfRule>
  </conditionalFormatting>
  <conditionalFormatting sqref="L9:AK12 C20:AK24">
    <cfRule type="cellIs" dxfId="20" priority="6" stopIfTrue="1" operator="equal">
      <formula>""</formula>
    </cfRule>
  </conditionalFormatting>
  <hyperlinks>
    <hyperlink ref="D26" r:id="rId2" xr:uid="{FA4345DB-F4C3-4CD1-8E8A-1EC39502E289}"/>
  </hyperlinks>
  <printOptions horizontalCentered="1" verticalCentered="1"/>
  <pageMargins left="0.98425196850393704" right="0.78740157480314965" top="0.78740157480314965" bottom="0.78740157480314965" header="0.51181102362204722" footer="0.51181102362204722"/>
  <pageSetup paperSize="9" scale="93" firstPageNumber="0" orientation="portrait" blackAndWhite="1" cellComments="asDisplayed" useFirstPageNumber="1" r:id="rId3"/>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8C2E9-45FB-48F7-A892-970AE23CDDED}">
  <sheetPr>
    <tabColor indexed="18"/>
    <pageSetUpPr fitToPage="1"/>
  </sheetPr>
  <dimension ref="B1:AK23"/>
  <sheetViews>
    <sheetView view="pageBreakPreview" zoomScaleNormal="100" zoomScaleSheetLayoutView="100" workbookViewId="0">
      <selection activeCell="B6" sqref="B6"/>
    </sheetView>
  </sheetViews>
  <sheetFormatPr defaultColWidth="9" defaultRowHeight="13.2"/>
  <cols>
    <col min="1" max="1" width="2.109375" style="12" customWidth="1"/>
    <col min="2" max="10" width="2.109375" style="70" customWidth="1"/>
    <col min="11" max="11" width="5.109375" style="70" customWidth="1"/>
    <col min="12" max="36" width="2.109375" style="70" customWidth="1"/>
    <col min="37" max="37" width="2.44140625" style="70" customWidth="1"/>
    <col min="38" max="38" width="9" style="12" bestFit="1"/>
    <col min="39" max="16384" width="9" style="12"/>
  </cols>
  <sheetData>
    <row r="1" spans="2:37">
      <c r="B1" s="70" t="s">
        <v>234</v>
      </c>
    </row>
    <row r="2" spans="2:37" s="46" customFormat="1" ht="13.5" customHeight="1">
      <c r="B2" s="63" t="s">
        <v>257</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row>
    <row r="3" spans="2:37" s="46" customFormat="1" ht="13.5" customHeight="1">
      <c r="B3" s="70"/>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row>
    <row r="4" spans="2:37" ht="16.5" customHeight="1">
      <c r="B4" s="72" t="s">
        <v>193</v>
      </c>
    </row>
    <row r="5" spans="2:37">
      <c r="B5" s="521" t="s">
        <v>137</v>
      </c>
      <c r="C5" s="521"/>
      <c r="D5" s="521"/>
      <c r="E5" s="521"/>
      <c r="F5" s="521"/>
      <c r="G5" s="521"/>
      <c r="H5" s="521"/>
      <c r="I5" s="521"/>
      <c r="J5" s="521"/>
      <c r="K5" s="521"/>
      <c r="L5" s="521"/>
      <c r="M5" s="521"/>
      <c r="N5" s="521"/>
      <c r="O5" s="521"/>
      <c r="P5" s="521"/>
      <c r="Q5" s="521"/>
      <c r="R5" s="521"/>
      <c r="S5" s="521"/>
      <c r="T5" s="521"/>
      <c r="U5" s="521"/>
      <c r="V5" s="521"/>
      <c r="W5" s="521"/>
      <c r="X5" s="521"/>
      <c r="Y5" s="521"/>
      <c r="Z5" s="521"/>
      <c r="AA5" s="521"/>
      <c r="AB5" s="521"/>
      <c r="AC5" s="521"/>
      <c r="AD5" s="521"/>
      <c r="AE5" s="521"/>
      <c r="AF5" s="521"/>
      <c r="AG5" s="521"/>
      <c r="AH5" s="521"/>
      <c r="AI5" s="521"/>
      <c r="AJ5" s="521"/>
    </row>
    <row r="6" spans="2:37">
      <c r="B6" s="521"/>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521"/>
      <c r="AJ6" s="521"/>
    </row>
    <row r="7" spans="2:37">
      <c r="C7" s="70" t="s">
        <v>258</v>
      </c>
    </row>
    <row r="8" spans="2:37" ht="50.25" customHeight="1">
      <c r="D8" s="522" t="s">
        <v>260</v>
      </c>
      <c r="E8" s="522"/>
      <c r="F8" s="522"/>
      <c r="G8" s="522"/>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row>
    <row r="9" spans="2:37" ht="34.5" customHeight="1">
      <c r="E9" s="535" t="s">
        <v>261</v>
      </c>
      <c r="F9" s="535"/>
      <c r="G9" s="535"/>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row>
    <row r="10" spans="2:37" ht="34.5" customHeight="1">
      <c r="E10" s="537" t="s">
        <v>542</v>
      </c>
      <c r="F10" s="538"/>
      <c r="G10" s="538"/>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row>
    <row r="11" spans="2:37" ht="84.75" customHeight="1">
      <c r="C11" s="534"/>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row>
    <row r="13" spans="2:37">
      <c r="C13" s="70" t="s">
        <v>198</v>
      </c>
    </row>
    <row r="14" spans="2:37" ht="49.5" customHeight="1">
      <c r="D14" s="536" t="s">
        <v>262</v>
      </c>
      <c r="E14" s="522"/>
      <c r="F14" s="522"/>
      <c r="G14" s="522"/>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row>
    <row r="15" spans="2:37" ht="90" customHeight="1">
      <c r="C15" s="534"/>
      <c r="D15" s="534"/>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row>
    <row r="22" spans="2:2">
      <c r="B22" s="80">
        <v>44198</v>
      </c>
    </row>
    <row r="23" spans="2:2">
      <c r="B23" s="80">
        <v>44230</v>
      </c>
    </row>
  </sheetData>
  <mergeCells count="7">
    <mergeCell ref="C15:AK15"/>
    <mergeCell ref="B5:AJ6"/>
    <mergeCell ref="D8:AK8"/>
    <mergeCell ref="E9:AK9"/>
    <mergeCell ref="C11:AK11"/>
    <mergeCell ref="D14:AK14"/>
    <mergeCell ref="E10:AK10"/>
  </mergeCells>
  <phoneticPr fontId="61" type="Hiragana"/>
  <conditionalFormatting sqref="C11">
    <cfRule type="cellIs" dxfId="19" priority="2" stopIfTrue="1" operator="equal">
      <formula>""</formula>
    </cfRule>
  </conditionalFormatting>
  <conditionalFormatting sqref="C15">
    <cfRule type="cellIs" dxfId="18" priority="1" stopIfTrue="1" operator="equal">
      <formula>""</formula>
    </cfRule>
  </conditionalFormatting>
  <printOptions horizontalCentered="1"/>
  <pageMargins left="0.98425196850393704" right="0.78740157480314965" top="0.78740157480314965" bottom="0.78740157480314965" header="0.51181102362204722" footer="0.51181102362204722"/>
  <pageSetup paperSize="9" firstPageNumber="0" orientation="portrait" blackAndWhite="1" cellComments="asDisplayed"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9857" r:id="rId4" name="Check Box 1025">
              <controlPr defaultSize="0" autoPict="0">
                <anchor moveWithCells="1">
                  <from>
                    <xdr:col>2</xdr:col>
                    <xdr:colOff>83820</xdr:colOff>
                    <xdr:row>8</xdr:row>
                    <xdr:rowOff>45720</xdr:rowOff>
                  </from>
                  <to>
                    <xdr:col>5</xdr:col>
                    <xdr:colOff>83820</xdr:colOff>
                    <xdr:row>8</xdr:row>
                    <xdr:rowOff>182880</xdr:rowOff>
                  </to>
                </anchor>
              </controlPr>
            </control>
          </mc:Choice>
        </mc:AlternateContent>
        <mc:AlternateContent xmlns:mc="http://schemas.openxmlformats.org/markup-compatibility/2006">
          <mc:Choice Requires="x14">
            <control shapeId="249858" r:id="rId5" name="Check Box 1026">
              <controlPr defaultSize="0" autoPict="0">
                <anchor moveWithCells="1">
                  <from>
                    <xdr:col>2</xdr:col>
                    <xdr:colOff>83820</xdr:colOff>
                    <xdr:row>9</xdr:row>
                    <xdr:rowOff>45720</xdr:rowOff>
                  </from>
                  <to>
                    <xdr:col>6</xdr:col>
                    <xdr:colOff>7620</xdr:colOff>
                    <xdr:row>9</xdr:row>
                    <xdr:rowOff>198120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2ECC9-206D-4D10-979C-50AE3632F812}">
  <sheetPr>
    <tabColor indexed="18"/>
    <pageSetUpPr fitToPage="1"/>
  </sheetPr>
  <dimension ref="B1:AM27"/>
  <sheetViews>
    <sheetView view="pageBreakPreview" zoomScaleNormal="100" zoomScaleSheetLayoutView="100" workbookViewId="0">
      <selection activeCell="B5" sqref="B5:AL7"/>
    </sheetView>
  </sheetViews>
  <sheetFormatPr defaultColWidth="9" defaultRowHeight="13.5" customHeight="1"/>
  <cols>
    <col min="1" max="1" width="2.109375" style="12" customWidth="1"/>
    <col min="2" max="31" width="2.109375" style="70" customWidth="1"/>
    <col min="32" max="34" width="2.88671875" style="70" customWidth="1"/>
    <col min="35" max="38" width="2.109375" style="70" customWidth="1"/>
    <col min="39" max="39" width="9" style="70" bestFit="1" customWidth="1"/>
    <col min="40" max="40" width="9" style="12" bestFit="1"/>
    <col min="41" max="16384" width="9" style="12"/>
  </cols>
  <sheetData>
    <row r="1" spans="2:38" ht="13.5" customHeight="1">
      <c r="B1" s="72" t="s">
        <v>263</v>
      </c>
    </row>
    <row r="3" spans="2:38" ht="13.5" customHeight="1">
      <c r="B3" s="548" t="s">
        <v>266</v>
      </c>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row>
    <row r="5" spans="2:38" ht="101.4" customHeight="1">
      <c r="B5" s="522" t="s">
        <v>195</v>
      </c>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522"/>
      <c r="AE5" s="522"/>
      <c r="AF5" s="522"/>
      <c r="AG5" s="522"/>
      <c r="AH5" s="522"/>
      <c r="AI5" s="522"/>
      <c r="AJ5" s="522"/>
      <c r="AK5" s="522"/>
      <c r="AL5" s="522"/>
    </row>
    <row r="6" spans="2:38" ht="8.25" customHeight="1">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2"/>
      <c r="AJ6" s="522"/>
      <c r="AK6" s="522"/>
      <c r="AL6" s="522"/>
    </row>
    <row r="7" spans="2:38" ht="6" customHeight="1">
      <c r="B7" s="522"/>
      <c r="C7" s="522"/>
      <c r="D7" s="522"/>
      <c r="E7" s="522"/>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2"/>
      <c r="AH7" s="522"/>
      <c r="AI7" s="522"/>
      <c r="AJ7" s="522"/>
      <c r="AK7" s="522"/>
      <c r="AL7" s="522"/>
    </row>
    <row r="8" spans="2:38" ht="13.5" customHeight="1">
      <c r="B8" s="549" t="s">
        <v>72</v>
      </c>
      <c r="C8" s="549"/>
      <c r="D8" s="549"/>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549"/>
      <c r="AJ8" s="549"/>
      <c r="AK8" s="549"/>
      <c r="AL8" s="549"/>
    </row>
    <row r="9" spans="2:38" ht="4.5" customHeight="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row>
    <row r="10" spans="2:38" ht="13.5" customHeight="1">
      <c r="C10" s="70" t="s">
        <v>268</v>
      </c>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row>
    <row r="11" spans="2:38" ht="52.65" customHeight="1">
      <c r="C11" s="539" t="s">
        <v>269</v>
      </c>
      <c r="D11" s="542"/>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0"/>
      <c r="AK11" s="540"/>
      <c r="AL11" s="82"/>
    </row>
    <row r="12" spans="2:38" ht="50.4" customHeight="1">
      <c r="C12" s="539" t="s">
        <v>543</v>
      </c>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6"/>
      <c r="AK12" s="547"/>
      <c r="AL12" s="82"/>
    </row>
    <row r="13" spans="2:38" ht="42" customHeight="1">
      <c r="C13" s="539" t="s">
        <v>544</v>
      </c>
      <c r="D13" s="542"/>
      <c r="E13" s="542"/>
      <c r="F13" s="542"/>
      <c r="G13" s="542"/>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0"/>
      <c r="AK13" s="540"/>
      <c r="AL13" s="82"/>
    </row>
    <row r="14" spans="2:38" ht="84" customHeight="1">
      <c r="C14" s="539" t="s">
        <v>270</v>
      </c>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0"/>
      <c r="AK14" s="540"/>
      <c r="AL14" s="82"/>
    </row>
    <row r="15" spans="2:38" ht="27" customHeight="1">
      <c r="C15" s="543" t="s">
        <v>48</v>
      </c>
      <c r="D15" s="544"/>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5"/>
      <c r="AJ15" s="540"/>
      <c r="AK15" s="540"/>
      <c r="AL15" s="82"/>
    </row>
    <row r="16" spans="2:38" ht="85.65" customHeight="1">
      <c r="C16" s="541" t="s">
        <v>272</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0"/>
      <c r="AK16" s="540"/>
      <c r="AL16" s="82"/>
    </row>
    <row r="17" spans="3:38" ht="124.2" customHeight="1">
      <c r="C17" s="539" t="s">
        <v>545</v>
      </c>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0"/>
      <c r="AK17" s="540"/>
      <c r="AL17" s="82"/>
    </row>
    <row r="18" spans="3:38" ht="27" customHeight="1">
      <c r="C18" s="539" t="s">
        <v>273</v>
      </c>
      <c r="D18" s="539"/>
      <c r="E18" s="539"/>
      <c r="F18" s="539"/>
      <c r="G18" s="539"/>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40"/>
      <c r="AK18" s="540"/>
      <c r="AL18" s="82"/>
    </row>
    <row r="19" spans="3:38" ht="27" customHeight="1">
      <c r="C19" s="539" t="s">
        <v>274</v>
      </c>
      <c r="D19" s="539"/>
      <c r="E19" s="539"/>
      <c r="F19" s="539"/>
      <c r="G19" s="539"/>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40"/>
      <c r="AK19" s="540"/>
      <c r="AL19" s="82"/>
    </row>
    <row r="21" spans="3:38" ht="13.5" customHeight="1">
      <c r="Y21" s="83" t="str">
        <f>第1号様式!AB4</f>
        <v>令和　　年　　月　　日</v>
      </c>
    </row>
    <row r="22" spans="3:38" ht="9" customHeight="1"/>
    <row r="23" spans="3:38" ht="13.5" customHeight="1">
      <c r="C23" s="70" t="s">
        <v>275</v>
      </c>
    </row>
    <row r="24" spans="3:38" ht="6.75" customHeight="1"/>
    <row r="25" spans="3:38" ht="13.5" customHeight="1">
      <c r="R25" s="70" t="s">
        <v>276</v>
      </c>
      <c r="U25" s="70" t="str">
        <f>IF(第1号様式!U10="","",第1号様式!U10)</f>
        <v/>
      </c>
    </row>
    <row r="26" spans="3:38" ht="13.5" customHeight="1">
      <c r="R26" s="70" t="s">
        <v>278</v>
      </c>
      <c r="U26" s="70" t="str">
        <f>IF(第1号様式!U12="","",第1号様式!U12)</f>
        <v/>
      </c>
    </row>
    <row r="27" spans="3:38" ht="13.5" customHeight="1">
      <c r="R27" s="70" t="s">
        <v>173</v>
      </c>
    </row>
  </sheetData>
  <mergeCells count="21">
    <mergeCell ref="C12:AI12"/>
    <mergeCell ref="AJ12:AK12"/>
    <mergeCell ref="B3:AL3"/>
    <mergeCell ref="B5:AL7"/>
    <mergeCell ref="B8:AL8"/>
    <mergeCell ref="C11:AI11"/>
    <mergeCell ref="AJ11:AK11"/>
    <mergeCell ref="C13:AI13"/>
    <mergeCell ref="AJ13:AK13"/>
    <mergeCell ref="C14:AI14"/>
    <mergeCell ref="AJ14:AK14"/>
    <mergeCell ref="C15:AI15"/>
    <mergeCell ref="AJ15:AK15"/>
    <mergeCell ref="C19:AI19"/>
    <mergeCell ref="AJ19:AK19"/>
    <mergeCell ref="C16:AI16"/>
    <mergeCell ref="AJ16:AK16"/>
    <mergeCell ref="C17:AI17"/>
    <mergeCell ref="AJ17:AK17"/>
    <mergeCell ref="C18:AI18"/>
    <mergeCell ref="AJ18:AK18"/>
  </mergeCells>
  <phoneticPr fontId="61" type="Hiragana"/>
  <printOptions horizontalCentered="1" verticalCentered="1"/>
  <pageMargins left="0.98425196850393704" right="0.78740157480314965" top="0.78740157480314965" bottom="0.78740157480314965" header="0.51181102362204722" footer="0.51181102362204722"/>
  <pageSetup paperSize="9" scale="96" firstPageNumber="0" orientation="portrait" blackAndWhite="1" cellComments="asDisplayed"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77" r:id="rId4" name="Check Box 2053">
              <controlPr defaultSize="0" autoPict="0">
                <anchor moveWithCells="1">
                  <from>
                    <xdr:col>35</xdr:col>
                    <xdr:colOff>30480</xdr:colOff>
                    <xdr:row>16</xdr:row>
                    <xdr:rowOff>464820</xdr:rowOff>
                  </from>
                  <to>
                    <xdr:col>37</xdr:col>
                    <xdr:colOff>30480</xdr:colOff>
                    <xdr:row>16</xdr:row>
                    <xdr:rowOff>617220</xdr:rowOff>
                  </to>
                </anchor>
              </controlPr>
            </control>
          </mc:Choice>
        </mc:AlternateContent>
        <mc:AlternateContent xmlns:mc="http://schemas.openxmlformats.org/markup-compatibility/2006">
          <mc:Choice Requires="x14">
            <control shapeId="105479" r:id="rId5" name="Check Box 2055">
              <controlPr defaultSize="0" autoPict="0">
                <anchor moveWithCells="1">
                  <from>
                    <xdr:col>35</xdr:col>
                    <xdr:colOff>22860</xdr:colOff>
                    <xdr:row>17</xdr:row>
                    <xdr:rowOff>45720</xdr:rowOff>
                  </from>
                  <to>
                    <xdr:col>37</xdr:col>
                    <xdr:colOff>22860</xdr:colOff>
                    <xdr:row>17</xdr:row>
                    <xdr:rowOff>182880</xdr:rowOff>
                  </to>
                </anchor>
              </controlPr>
            </control>
          </mc:Choice>
        </mc:AlternateContent>
        <mc:AlternateContent xmlns:mc="http://schemas.openxmlformats.org/markup-compatibility/2006">
          <mc:Choice Requires="x14">
            <control shapeId="105480" r:id="rId6" name="Check Box 2056">
              <controlPr defaultSize="0" autoPict="0">
                <anchor moveWithCells="1">
                  <from>
                    <xdr:col>35</xdr:col>
                    <xdr:colOff>30480</xdr:colOff>
                    <xdr:row>18</xdr:row>
                    <xdr:rowOff>30480</xdr:rowOff>
                  </from>
                  <to>
                    <xdr:col>37</xdr:col>
                    <xdr:colOff>30480</xdr:colOff>
                    <xdr:row>18</xdr:row>
                    <xdr:rowOff>160020</xdr:rowOff>
                  </to>
                </anchor>
              </controlPr>
            </control>
          </mc:Choice>
        </mc:AlternateContent>
        <mc:AlternateContent xmlns:mc="http://schemas.openxmlformats.org/markup-compatibility/2006">
          <mc:Choice Requires="x14">
            <control shapeId="105484" r:id="rId7" name="Check Box 2060">
              <controlPr defaultSize="0" autoPict="0">
                <anchor moveWithCells="1">
                  <from>
                    <xdr:col>35</xdr:col>
                    <xdr:colOff>30480</xdr:colOff>
                    <xdr:row>13</xdr:row>
                    <xdr:rowOff>274320</xdr:rowOff>
                  </from>
                  <to>
                    <xdr:col>37</xdr:col>
                    <xdr:colOff>30480</xdr:colOff>
                    <xdr:row>13</xdr:row>
                    <xdr:rowOff>411480</xdr:rowOff>
                  </to>
                </anchor>
              </controlPr>
            </control>
          </mc:Choice>
        </mc:AlternateContent>
        <mc:AlternateContent xmlns:mc="http://schemas.openxmlformats.org/markup-compatibility/2006">
          <mc:Choice Requires="x14">
            <control shapeId="105485" r:id="rId8" name="Check Box 2061">
              <controlPr defaultSize="0" autoPict="0">
                <anchor moveWithCells="1">
                  <from>
                    <xdr:col>35</xdr:col>
                    <xdr:colOff>22860</xdr:colOff>
                    <xdr:row>10</xdr:row>
                    <xdr:rowOff>121920</xdr:rowOff>
                  </from>
                  <to>
                    <xdr:col>37</xdr:col>
                    <xdr:colOff>22860</xdr:colOff>
                    <xdr:row>10</xdr:row>
                    <xdr:rowOff>220980</xdr:rowOff>
                  </to>
                </anchor>
              </controlPr>
            </control>
          </mc:Choice>
        </mc:AlternateContent>
        <mc:AlternateContent xmlns:mc="http://schemas.openxmlformats.org/markup-compatibility/2006">
          <mc:Choice Requires="x14">
            <control shapeId="105487" r:id="rId9" name="Check Box 2063">
              <controlPr defaultSize="0" autoPict="0">
                <anchor moveWithCells="1">
                  <from>
                    <xdr:col>35</xdr:col>
                    <xdr:colOff>22860</xdr:colOff>
                    <xdr:row>12</xdr:row>
                    <xdr:rowOff>83820</xdr:rowOff>
                  </from>
                  <to>
                    <xdr:col>37</xdr:col>
                    <xdr:colOff>22860</xdr:colOff>
                    <xdr:row>12</xdr:row>
                    <xdr:rowOff>220980</xdr:rowOff>
                  </to>
                </anchor>
              </controlPr>
            </control>
          </mc:Choice>
        </mc:AlternateContent>
        <mc:AlternateContent xmlns:mc="http://schemas.openxmlformats.org/markup-compatibility/2006">
          <mc:Choice Requires="x14">
            <control shapeId="105488" r:id="rId10" name="Check Box 2064">
              <controlPr defaultSize="0" autoPict="0">
                <anchor moveWithCells="1">
                  <from>
                    <xdr:col>35</xdr:col>
                    <xdr:colOff>30480</xdr:colOff>
                    <xdr:row>14</xdr:row>
                    <xdr:rowOff>38100</xdr:rowOff>
                  </from>
                  <to>
                    <xdr:col>37</xdr:col>
                    <xdr:colOff>30480</xdr:colOff>
                    <xdr:row>14</xdr:row>
                    <xdr:rowOff>190500</xdr:rowOff>
                  </to>
                </anchor>
              </controlPr>
            </control>
          </mc:Choice>
        </mc:AlternateContent>
        <mc:AlternateContent xmlns:mc="http://schemas.openxmlformats.org/markup-compatibility/2006">
          <mc:Choice Requires="x14">
            <control shapeId="146469" r:id="rId11" name="Check Box 3109">
              <controlPr defaultSize="0" autoPict="0">
                <anchor moveWithCells="1">
                  <from>
                    <xdr:col>35</xdr:col>
                    <xdr:colOff>22860</xdr:colOff>
                    <xdr:row>11</xdr:row>
                    <xdr:rowOff>83820</xdr:rowOff>
                  </from>
                  <to>
                    <xdr:col>38</xdr:col>
                    <xdr:colOff>45720</xdr:colOff>
                    <xdr:row>11</xdr:row>
                    <xdr:rowOff>198120</xdr:rowOff>
                  </to>
                </anchor>
              </controlPr>
            </control>
          </mc:Choice>
        </mc:AlternateContent>
        <mc:AlternateContent xmlns:mc="http://schemas.openxmlformats.org/markup-compatibility/2006">
          <mc:Choice Requires="x14">
            <control shapeId="189441" r:id="rId12" name="Check Box 4097">
              <controlPr defaultSize="0" autoPict="0">
                <anchor moveWithCells="1">
                  <from>
                    <xdr:col>35</xdr:col>
                    <xdr:colOff>30480</xdr:colOff>
                    <xdr:row>15</xdr:row>
                    <xdr:rowOff>342900</xdr:rowOff>
                  </from>
                  <to>
                    <xdr:col>37</xdr:col>
                    <xdr:colOff>30480</xdr:colOff>
                    <xdr:row>15</xdr:row>
                    <xdr:rowOff>480060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F6D94-1664-4461-A820-0334FCEB4C41}">
  <sheetPr>
    <tabColor indexed="18"/>
    <pageSetUpPr fitToPage="1"/>
  </sheetPr>
  <dimension ref="B1:AM30"/>
  <sheetViews>
    <sheetView view="pageBreakPreview" zoomScaleNormal="100" zoomScaleSheetLayoutView="100" workbookViewId="0">
      <selection activeCell="B6" sqref="B6"/>
    </sheetView>
  </sheetViews>
  <sheetFormatPr defaultColWidth="9" defaultRowHeight="13.5" customHeight="1"/>
  <cols>
    <col min="1" max="1" width="2.109375" style="12" customWidth="1"/>
    <col min="2" max="38" width="2.109375" style="70" customWidth="1"/>
    <col min="39" max="39" width="9" style="70" bestFit="1" customWidth="1"/>
    <col min="40" max="40" width="9" style="12" bestFit="1"/>
    <col min="41" max="16384" width="9" style="12"/>
  </cols>
  <sheetData>
    <row r="1" spans="2:38" ht="13.5" customHeight="1">
      <c r="B1" s="72" t="s">
        <v>126</v>
      </c>
    </row>
    <row r="3" spans="2:38" ht="13.5" customHeight="1">
      <c r="AE3" s="84"/>
      <c r="AF3" s="84"/>
      <c r="AG3" s="84"/>
      <c r="AH3" s="84"/>
      <c r="AI3" s="84"/>
      <c r="AJ3" s="84"/>
      <c r="AK3" s="84"/>
      <c r="AL3" s="84"/>
    </row>
    <row r="5" spans="2:38" ht="13.5" customHeight="1">
      <c r="B5" s="548" t="s">
        <v>279</v>
      </c>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row>
    <row r="8" spans="2:38" ht="93" customHeight="1">
      <c r="B8" s="522" t="s">
        <v>474</v>
      </c>
      <c r="C8" s="522"/>
      <c r="D8" s="522"/>
      <c r="E8" s="522"/>
      <c r="F8" s="522"/>
      <c r="G8" s="522"/>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row>
    <row r="9" spans="2:38" ht="13.5" customHeight="1">
      <c r="B9" s="522"/>
      <c r="C9" s="522"/>
      <c r="D9" s="522"/>
      <c r="E9" s="522"/>
      <c r="F9" s="522"/>
      <c r="G9" s="522"/>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row>
    <row r="10" spans="2:38" ht="13.5" customHeight="1">
      <c r="B10" s="522"/>
      <c r="C10" s="522"/>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row>
    <row r="11" spans="2:38" ht="13.5" customHeight="1">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row>
    <row r="12" spans="2:38" ht="13.5" customHeight="1">
      <c r="B12" s="85"/>
      <c r="C12" s="551"/>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row>
    <row r="13" spans="2:38" ht="13.5" customHeight="1">
      <c r="B13" s="85"/>
      <c r="C13" s="85"/>
      <c r="D13" s="551"/>
      <c r="E13" s="551"/>
      <c r="F13" s="551"/>
      <c r="G13" s="551"/>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1"/>
      <c r="AK13" s="551"/>
      <c r="AL13" s="551"/>
    </row>
    <row r="14" spans="2:38" ht="13.5" customHeight="1">
      <c r="D14" s="550"/>
      <c r="E14" s="550"/>
      <c r="F14" s="550"/>
      <c r="G14" s="550"/>
      <c r="H14" s="550"/>
      <c r="I14" s="550"/>
      <c r="J14" s="550"/>
      <c r="K14" s="550"/>
      <c r="L14" s="550"/>
      <c r="M14" s="550"/>
      <c r="N14" s="550"/>
      <c r="O14" s="550"/>
      <c r="P14" s="550"/>
      <c r="Q14" s="550"/>
      <c r="R14" s="550"/>
      <c r="S14" s="550"/>
      <c r="T14" s="550"/>
      <c r="U14" s="550"/>
      <c r="V14" s="550"/>
      <c r="W14" s="550"/>
      <c r="X14" s="550"/>
      <c r="Y14" s="550"/>
      <c r="Z14" s="550"/>
      <c r="AA14" s="550"/>
      <c r="AB14" s="550"/>
      <c r="AC14" s="550"/>
      <c r="AD14" s="550"/>
      <c r="AE14" s="550"/>
      <c r="AF14" s="550"/>
      <c r="AG14" s="550"/>
      <c r="AH14" s="550"/>
      <c r="AI14" s="550"/>
      <c r="AJ14" s="550"/>
      <c r="AK14" s="550"/>
      <c r="AL14" s="550"/>
    </row>
    <row r="15" spans="2:38" ht="13.5" customHeight="1">
      <c r="D15" s="550"/>
      <c r="E15" s="550"/>
      <c r="F15" s="550"/>
      <c r="G15" s="550"/>
      <c r="H15" s="550"/>
      <c r="I15" s="550"/>
      <c r="J15" s="550"/>
      <c r="K15" s="550"/>
      <c r="L15" s="550"/>
      <c r="M15" s="550"/>
      <c r="N15" s="550"/>
      <c r="O15" s="550"/>
      <c r="P15" s="550"/>
      <c r="Q15" s="550"/>
      <c r="R15" s="550"/>
      <c r="S15" s="550"/>
      <c r="T15" s="550"/>
      <c r="U15" s="550"/>
      <c r="V15" s="550"/>
      <c r="W15" s="550"/>
      <c r="X15" s="550"/>
      <c r="Y15" s="550"/>
      <c r="Z15" s="550"/>
      <c r="AA15" s="550"/>
      <c r="AB15" s="550"/>
      <c r="AC15" s="550"/>
      <c r="AD15" s="550"/>
      <c r="AE15" s="550"/>
      <c r="AF15" s="550"/>
      <c r="AG15" s="550"/>
      <c r="AH15" s="550"/>
      <c r="AI15" s="550"/>
      <c r="AJ15" s="550"/>
      <c r="AK15" s="550"/>
      <c r="AL15" s="550"/>
    </row>
    <row r="17" spans="2:25" ht="13.5" customHeight="1">
      <c r="B17" s="12"/>
      <c r="C17" s="12"/>
      <c r="D17" s="12"/>
      <c r="E17" s="12"/>
      <c r="F17" s="12"/>
      <c r="G17" s="12"/>
      <c r="H17" s="12"/>
      <c r="I17" s="12"/>
      <c r="J17" s="12"/>
      <c r="K17" s="12"/>
      <c r="L17" s="12"/>
      <c r="M17" s="12"/>
      <c r="N17" s="12"/>
      <c r="O17" s="12"/>
      <c r="P17" s="12"/>
      <c r="Q17" s="12"/>
      <c r="R17" s="12"/>
      <c r="S17" s="12"/>
    </row>
    <row r="18" spans="2:25" ht="13.5" customHeight="1">
      <c r="B18" s="12"/>
      <c r="C18" s="12"/>
      <c r="D18" s="12"/>
      <c r="E18" s="12"/>
      <c r="F18" s="12"/>
      <c r="G18" s="12"/>
      <c r="H18" s="12"/>
      <c r="I18" s="12"/>
      <c r="J18" s="12"/>
      <c r="K18" s="12"/>
      <c r="L18" s="12"/>
      <c r="M18" s="12"/>
      <c r="N18" s="12"/>
      <c r="O18" s="12"/>
      <c r="P18" s="12"/>
      <c r="Q18" s="12"/>
      <c r="R18" s="12"/>
      <c r="S18" s="12"/>
    </row>
    <row r="20" spans="2:25" ht="13.5" customHeight="1">
      <c r="Y20" s="83" t="str">
        <f>第1号様式!AB4</f>
        <v>令和　　年　　月　　日</v>
      </c>
    </row>
    <row r="23" spans="2:25" ht="13.5" customHeight="1">
      <c r="B23" s="12"/>
    </row>
    <row r="24" spans="2:25" ht="13.5" customHeight="1">
      <c r="C24" s="70" t="s">
        <v>58</v>
      </c>
    </row>
    <row r="28" spans="2:25" ht="13.5" customHeight="1">
      <c r="S28" s="70" t="s">
        <v>276</v>
      </c>
      <c r="V28" s="70" t="str">
        <f>IF(第1号様式!U10="","",第1号様式!U10)</f>
        <v/>
      </c>
    </row>
    <row r="29" spans="2:25" ht="13.5" customHeight="1">
      <c r="S29" s="70" t="s">
        <v>278</v>
      </c>
      <c r="V29" s="70" t="str">
        <f>IF(第1号様式!U12="","",第1号様式!U12)</f>
        <v/>
      </c>
    </row>
    <row r="30" spans="2:25" ht="13.5" customHeight="1">
      <c r="S30" s="70" t="s">
        <v>173</v>
      </c>
    </row>
  </sheetData>
  <mergeCells count="6">
    <mergeCell ref="D15:AL15"/>
    <mergeCell ref="B5:AL5"/>
    <mergeCell ref="B8:AL11"/>
    <mergeCell ref="C12:AL12"/>
    <mergeCell ref="D13:AL13"/>
    <mergeCell ref="D14:AL14"/>
  </mergeCells>
  <phoneticPr fontId="61" type="Hiragana"/>
  <printOptions horizontalCentered="1"/>
  <pageMargins left="0.98425196850393704" right="0.78740157480314965" top="0.78740157480314965" bottom="0.78740157480314965" header="0.51181102362204722" footer="0.51181102362204722"/>
  <pageSetup paperSize="9" firstPageNumber="0" orientation="portrait" blackAndWhite="1"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850EE-B0BA-4807-A720-C2E535B79BC8}">
  <sheetPr>
    <tabColor indexed="18"/>
    <pageSetUpPr fitToPage="1"/>
  </sheetPr>
  <dimension ref="B1:AM30"/>
  <sheetViews>
    <sheetView view="pageBreakPreview" zoomScaleNormal="100" zoomScaleSheetLayoutView="100" workbookViewId="0">
      <selection activeCell="B6" sqref="B6"/>
    </sheetView>
  </sheetViews>
  <sheetFormatPr defaultColWidth="9" defaultRowHeight="13.5" customHeight="1"/>
  <cols>
    <col min="1" max="1" width="2.109375" style="12" customWidth="1"/>
    <col min="2" max="38" width="2.109375" style="70" customWidth="1"/>
    <col min="39" max="39" width="9" style="70" bestFit="1" customWidth="1"/>
    <col min="40" max="40" width="9" style="12" bestFit="1"/>
    <col min="41" max="16384" width="9" style="12"/>
  </cols>
  <sheetData>
    <row r="1" spans="2:38" ht="13.5" customHeight="1">
      <c r="B1" s="72" t="s">
        <v>281</v>
      </c>
    </row>
    <row r="3" spans="2:38" ht="13.5" customHeight="1">
      <c r="AE3" s="84"/>
      <c r="AF3" s="84"/>
      <c r="AG3" s="84"/>
      <c r="AH3" s="84"/>
      <c r="AI3" s="84"/>
      <c r="AJ3" s="84"/>
      <c r="AK3" s="84"/>
      <c r="AL3" s="84"/>
    </row>
    <row r="5" spans="2:38" ht="13.5" customHeight="1">
      <c r="B5" s="548" t="s">
        <v>259</v>
      </c>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row>
    <row r="8" spans="2:38" ht="93" customHeight="1">
      <c r="B8" s="522" t="s">
        <v>68</v>
      </c>
      <c r="C8" s="522"/>
      <c r="D8" s="522"/>
      <c r="E8" s="522"/>
      <c r="F8" s="522"/>
      <c r="G8" s="522"/>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row>
    <row r="9" spans="2:38" ht="13.5" customHeight="1">
      <c r="B9" s="522"/>
      <c r="C9" s="522"/>
      <c r="D9" s="522"/>
      <c r="E9" s="522"/>
      <c r="F9" s="522"/>
      <c r="G9" s="522"/>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row>
    <row r="10" spans="2:38" ht="13.5" customHeight="1">
      <c r="B10" s="522"/>
      <c r="C10" s="522"/>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row>
    <row r="11" spans="2:38" ht="13.5" customHeight="1">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row>
    <row r="12" spans="2:38" ht="13.5" customHeight="1">
      <c r="B12" s="85"/>
      <c r="C12" s="551" t="s">
        <v>25</v>
      </c>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row>
    <row r="13" spans="2:38" ht="30.75" customHeight="1">
      <c r="B13" s="85"/>
      <c r="C13" s="85"/>
      <c r="D13" s="522" t="s">
        <v>465</v>
      </c>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row>
    <row r="14" spans="2:38" ht="13.5" customHeight="1">
      <c r="D14" s="550" t="s">
        <v>282</v>
      </c>
      <c r="E14" s="550"/>
      <c r="F14" s="550"/>
      <c r="G14" s="550"/>
      <c r="H14" s="550"/>
      <c r="I14" s="550"/>
      <c r="J14" s="550"/>
      <c r="K14" s="550"/>
      <c r="L14" s="550"/>
      <c r="M14" s="550"/>
      <c r="N14" s="550"/>
      <c r="O14" s="550"/>
      <c r="P14" s="550"/>
      <c r="Q14" s="550"/>
      <c r="R14" s="550"/>
      <c r="S14" s="550"/>
      <c r="T14" s="550"/>
      <c r="U14" s="550"/>
      <c r="V14" s="550"/>
      <c r="W14" s="550"/>
      <c r="X14" s="550"/>
      <c r="Y14" s="550"/>
      <c r="Z14" s="550"/>
      <c r="AA14" s="550"/>
      <c r="AB14" s="550"/>
      <c r="AC14" s="550"/>
      <c r="AD14" s="550"/>
      <c r="AE14" s="550"/>
      <c r="AF14" s="550"/>
      <c r="AG14" s="550"/>
      <c r="AH14" s="550"/>
      <c r="AI14" s="550"/>
      <c r="AJ14" s="550"/>
      <c r="AK14" s="550"/>
      <c r="AL14" s="550"/>
    </row>
    <row r="15" spans="2:38" ht="13.5" customHeight="1">
      <c r="D15" s="550" t="s">
        <v>283</v>
      </c>
      <c r="E15" s="550"/>
      <c r="F15" s="550"/>
      <c r="G15" s="550"/>
      <c r="H15" s="550"/>
      <c r="I15" s="550"/>
      <c r="J15" s="550"/>
      <c r="K15" s="550"/>
      <c r="L15" s="550"/>
      <c r="M15" s="550"/>
      <c r="N15" s="550"/>
      <c r="O15" s="550"/>
      <c r="P15" s="550"/>
      <c r="Q15" s="550"/>
      <c r="R15" s="550"/>
      <c r="S15" s="550"/>
      <c r="T15" s="550"/>
      <c r="U15" s="550"/>
      <c r="V15" s="550"/>
      <c r="W15" s="550"/>
      <c r="X15" s="550"/>
      <c r="Y15" s="550"/>
      <c r="Z15" s="550"/>
      <c r="AA15" s="550"/>
      <c r="AB15" s="550"/>
      <c r="AC15" s="550"/>
      <c r="AD15" s="550"/>
      <c r="AE15" s="550"/>
      <c r="AF15" s="550"/>
      <c r="AG15" s="550"/>
      <c r="AH15" s="550"/>
      <c r="AI15" s="550"/>
      <c r="AJ15" s="550"/>
      <c r="AK15" s="550"/>
      <c r="AL15" s="550"/>
    </row>
    <row r="16" spans="2:38" ht="13.5" customHeight="1">
      <c r="D16" s="70" t="s">
        <v>33</v>
      </c>
    </row>
    <row r="17" spans="2:25" ht="13.5" customHeight="1">
      <c r="B17" s="12"/>
      <c r="C17" s="12"/>
      <c r="D17" s="12"/>
      <c r="E17" s="12"/>
      <c r="F17" s="12"/>
      <c r="G17" s="12"/>
      <c r="H17" s="12"/>
      <c r="I17" s="12"/>
      <c r="J17" s="12"/>
      <c r="K17" s="12"/>
      <c r="L17" s="12"/>
      <c r="M17" s="12"/>
      <c r="N17" s="12"/>
      <c r="O17" s="12"/>
      <c r="P17" s="12"/>
      <c r="Q17" s="12"/>
      <c r="R17" s="12"/>
      <c r="S17" s="12"/>
    </row>
    <row r="18" spans="2:25" ht="13.5" customHeight="1">
      <c r="B18" s="12"/>
      <c r="C18" s="12"/>
      <c r="D18" s="12"/>
      <c r="E18" s="12"/>
      <c r="F18" s="12"/>
      <c r="G18" s="12"/>
      <c r="H18" s="12"/>
      <c r="I18" s="12"/>
      <c r="J18" s="12"/>
      <c r="K18" s="12"/>
      <c r="L18" s="12"/>
      <c r="M18" s="12"/>
      <c r="N18" s="12"/>
      <c r="O18" s="12"/>
      <c r="P18" s="12"/>
      <c r="Q18" s="12"/>
      <c r="R18" s="12"/>
      <c r="S18" s="12"/>
    </row>
    <row r="20" spans="2:25" ht="13.5" customHeight="1">
      <c r="Y20" s="83" t="str">
        <f>第1号様式!AB4</f>
        <v>令和　　年　　月　　日</v>
      </c>
    </row>
    <row r="23" spans="2:25" ht="13.5" customHeight="1">
      <c r="B23" s="12"/>
    </row>
    <row r="24" spans="2:25" ht="13.5" customHeight="1">
      <c r="C24" s="70" t="s">
        <v>58</v>
      </c>
    </row>
    <row r="28" spans="2:25" ht="13.5" customHeight="1">
      <c r="S28" s="70" t="s">
        <v>276</v>
      </c>
      <c r="V28" s="70" t="str">
        <f>IF(第1号様式!U10="","",第1号様式!U10)</f>
        <v/>
      </c>
    </row>
    <row r="29" spans="2:25" ht="13.5" customHeight="1">
      <c r="S29" s="70" t="s">
        <v>278</v>
      </c>
      <c r="V29" s="70" t="str">
        <f>IF(第1号様式!U12="","",第1号様式!U12)</f>
        <v/>
      </c>
    </row>
    <row r="30" spans="2:25" ht="13.5" customHeight="1">
      <c r="S30" s="70" t="s">
        <v>173</v>
      </c>
    </row>
  </sheetData>
  <mergeCells count="6">
    <mergeCell ref="D15:AL15"/>
    <mergeCell ref="B5:AL5"/>
    <mergeCell ref="B8:AL11"/>
    <mergeCell ref="C12:AL12"/>
    <mergeCell ref="D13:AL13"/>
    <mergeCell ref="D14:AL14"/>
  </mergeCells>
  <phoneticPr fontId="61" type="Hiragana"/>
  <printOptions horizontalCentered="1"/>
  <pageMargins left="0.98425196850393704" right="0.78740157480314965" top="0.78740157480314965" bottom="0.78740157480314965" header="0.51181102362204722" footer="0.51181102362204722"/>
  <pageSetup paperSize="9" firstPageNumber="0" orientation="portrait" blackAndWhite="1"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8CBC5-B9F3-4B4D-88DD-64EF611CC12C}">
  <sheetPr>
    <tabColor indexed="18"/>
    <pageSetUpPr fitToPage="1"/>
  </sheetPr>
  <dimension ref="B1:AL46"/>
  <sheetViews>
    <sheetView showZeros="0" view="pageBreakPreview" topLeftCell="A2" zoomScaleNormal="100" zoomScaleSheetLayoutView="100" workbookViewId="0">
      <selection activeCell="B6" sqref="B6"/>
    </sheetView>
  </sheetViews>
  <sheetFormatPr defaultColWidth="9" defaultRowHeight="13.2"/>
  <cols>
    <col min="1" max="38" width="2.109375" style="12" customWidth="1"/>
    <col min="39" max="39" width="9" style="12" bestFit="1"/>
    <col min="40" max="16384" width="9" style="12"/>
  </cols>
  <sheetData>
    <row r="1" spans="2:38">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row>
    <row r="2" spans="2:38">
      <c r="B2" s="87" t="s">
        <v>179</v>
      </c>
    </row>
    <row r="4" spans="2:38">
      <c r="AB4" s="555" t="s">
        <v>57</v>
      </c>
      <c r="AC4" s="555"/>
      <c r="AD4" s="555"/>
      <c r="AE4" s="555"/>
      <c r="AF4" s="555"/>
      <c r="AG4" s="555"/>
      <c r="AH4" s="555"/>
      <c r="AI4" s="555"/>
      <c r="AJ4" s="555"/>
      <c r="AK4" s="555"/>
      <c r="AL4" s="555"/>
    </row>
    <row r="5" spans="2:38">
      <c r="AE5" s="88"/>
      <c r="AF5" s="88"/>
      <c r="AG5" s="88"/>
      <c r="AH5" s="88"/>
      <c r="AI5" s="88"/>
      <c r="AJ5" s="88"/>
      <c r="AK5" s="88"/>
      <c r="AL5" s="88"/>
    </row>
    <row r="7" spans="2:38" s="70" customFormat="1">
      <c r="C7" s="70" t="s">
        <v>58</v>
      </c>
    </row>
    <row r="10" spans="2:38">
      <c r="P10" s="416" t="s">
        <v>63</v>
      </c>
      <c r="Q10" s="416"/>
      <c r="R10" s="416"/>
      <c r="S10" s="416"/>
      <c r="T10" s="416"/>
      <c r="U10" s="417"/>
      <c r="V10" s="417"/>
      <c r="W10" s="417"/>
      <c r="X10" s="417"/>
      <c r="Y10" s="417"/>
      <c r="Z10" s="417"/>
      <c r="AA10" s="417"/>
      <c r="AB10" s="417"/>
      <c r="AC10" s="417"/>
      <c r="AD10" s="417"/>
      <c r="AE10" s="417"/>
      <c r="AF10" s="417"/>
      <c r="AG10" s="417"/>
      <c r="AH10" s="417"/>
      <c r="AI10" s="417"/>
      <c r="AJ10" s="417"/>
      <c r="AK10" s="417"/>
      <c r="AL10" s="13"/>
    </row>
    <row r="11" spans="2:38">
      <c r="P11" s="416"/>
      <c r="Q11" s="416"/>
      <c r="R11" s="416"/>
      <c r="S11" s="416"/>
      <c r="T11" s="416"/>
      <c r="U11" s="417"/>
      <c r="V11" s="417"/>
      <c r="W11" s="417"/>
      <c r="X11" s="417"/>
      <c r="Y11" s="417"/>
      <c r="Z11" s="417"/>
      <c r="AA11" s="417"/>
      <c r="AB11" s="417"/>
      <c r="AC11" s="417"/>
      <c r="AD11" s="417"/>
      <c r="AE11" s="417"/>
      <c r="AF11" s="417"/>
      <c r="AG11" s="417"/>
      <c r="AH11" s="417"/>
      <c r="AI11" s="417"/>
      <c r="AJ11" s="417"/>
      <c r="AK11" s="417"/>
      <c r="AL11" s="13"/>
    </row>
    <row r="12" spans="2:38">
      <c r="P12" s="416" t="s">
        <v>65</v>
      </c>
      <c r="Q12" s="416"/>
      <c r="R12" s="416"/>
      <c r="S12" s="416"/>
      <c r="T12" s="416"/>
      <c r="U12" s="417"/>
      <c r="V12" s="418"/>
      <c r="W12" s="418"/>
      <c r="X12" s="418"/>
      <c r="Y12" s="418"/>
      <c r="Z12" s="418"/>
      <c r="AA12" s="418"/>
      <c r="AB12" s="418"/>
      <c r="AC12" s="418"/>
      <c r="AD12" s="418"/>
      <c r="AE12" s="418"/>
      <c r="AF12" s="418"/>
      <c r="AG12" s="418"/>
      <c r="AH12" s="418"/>
      <c r="AI12" s="418"/>
      <c r="AJ12" s="418"/>
      <c r="AK12" s="418"/>
      <c r="AL12" s="13"/>
    </row>
    <row r="13" spans="2:38">
      <c r="P13" s="416"/>
      <c r="Q13" s="416"/>
      <c r="R13" s="416"/>
      <c r="S13" s="416"/>
      <c r="T13" s="416"/>
      <c r="U13" s="418"/>
      <c r="V13" s="418"/>
      <c r="W13" s="418"/>
      <c r="X13" s="418"/>
      <c r="Y13" s="418"/>
      <c r="Z13" s="418"/>
      <c r="AA13" s="418"/>
      <c r="AB13" s="418"/>
      <c r="AC13" s="418"/>
      <c r="AD13" s="418"/>
      <c r="AE13" s="418"/>
      <c r="AF13" s="418"/>
      <c r="AG13" s="418"/>
      <c r="AH13" s="418"/>
      <c r="AI13" s="418"/>
      <c r="AJ13" s="418"/>
      <c r="AK13" s="418"/>
      <c r="AL13" s="13"/>
    </row>
    <row r="14" spans="2:38" ht="13.35" customHeight="1">
      <c r="P14" s="420" t="s">
        <v>47</v>
      </c>
      <c r="Q14" s="420"/>
      <c r="R14" s="420"/>
      <c r="S14" s="420"/>
      <c r="T14" s="420"/>
      <c r="U14" s="417"/>
      <c r="V14" s="417"/>
      <c r="W14" s="417"/>
      <c r="X14" s="417"/>
      <c r="Y14" s="417"/>
      <c r="Z14" s="417"/>
      <c r="AA14" s="417"/>
      <c r="AB14" s="417"/>
      <c r="AC14" s="417"/>
      <c r="AD14" s="417"/>
      <c r="AE14" s="417"/>
      <c r="AF14" s="417"/>
      <c r="AG14" s="417"/>
      <c r="AH14" s="417"/>
      <c r="AI14" s="417"/>
      <c r="AJ14" s="417"/>
      <c r="AK14" s="417"/>
      <c r="AL14" s="13"/>
    </row>
    <row r="15" spans="2:38">
      <c r="P15" s="420"/>
      <c r="Q15" s="420"/>
      <c r="R15" s="420"/>
      <c r="S15" s="420"/>
      <c r="T15" s="420"/>
      <c r="U15" s="417"/>
      <c r="V15" s="417"/>
      <c r="W15" s="417"/>
      <c r="X15" s="417"/>
      <c r="Y15" s="417"/>
      <c r="Z15" s="417"/>
      <c r="AA15" s="417"/>
      <c r="AB15" s="417"/>
      <c r="AC15" s="417"/>
      <c r="AD15" s="417"/>
      <c r="AE15" s="417"/>
      <c r="AF15" s="417"/>
      <c r="AG15" s="417"/>
      <c r="AH15" s="417"/>
      <c r="AI15" s="417"/>
      <c r="AJ15" s="417"/>
      <c r="AK15" s="417"/>
      <c r="AL15" s="13"/>
    </row>
    <row r="18" spans="2:38">
      <c r="B18" s="548" t="s">
        <v>284</v>
      </c>
      <c r="C18" s="548"/>
      <c r="D18" s="548"/>
      <c r="E18" s="548"/>
      <c r="F18" s="548"/>
      <c r="G18" s="548"/>
      <c r="H18" s="548"/>
      <c r="I18" s="548"/>
      <c r="J18" s="548"/>
      <c r="K18" s="548"/>
      <c r="L18" s="548"/>
      <c r="M18" s="548"/>
      <c r="N18" s="548"/>
      <c r="O18" s="548"/>
      <c r="P18" s="548"/>
      <c r="Q18" s="548"/>
      <c r="R18" s="548"/>
      <c r="S18" s="548"/>
      <c r="T18" s="548"/>
      <c r="U18" s="548"/>
      <c r="V18" s="548"/>
      <c r="W18" s="548"/>
      <c r="X18" s="548"/>
      <c r="Y18" s="548"/>
      <c r="Z18" s="548"/>
      <c r="AA18" s="548"/>
      <c r="AB18" s="548"/>
      <c r="AC18" s="548"/>
      <c r="AD18" s="548"/>
      <c r="AE18" s="548"/>
      <c r="AF18" s="548"/>
      <c r="AG18" s="548"/>
      <c r="AH18" s="548"/>
      <c r="AI18" s="548"/>
      <c r="AJ18" s="548"/>
      <c r="AK18" s="548"/>
      <c r="AL18" s="548"/>
    </row>
    <row r="19" spans="2:38">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row>
    <row r="21" spans="2:38">
      <c r="B21" s="553" t="s">
        <v>285</v>
      </c>
      <c r="C21" s="553"/>
      <c r="D21" s="553"/>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row>
    <row r="22" spans="2:38" ht="18.75" customHeight="1">
      <c r="B22" s="553"/>
      <c r="C22" s="553"/>
      <c r="D22" s="553"/>
      <c r="E22" s="553"/>
      <c r="F22" s="553"/>
      <c r="G22" s="553"/>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row>
    <row r="24" spans="2:38" ht="17.25" customHeight="1">
      <c r="B24" s="416" t="s">
        <v>72</v>
      </c>
      <c r="C24" s="416"/>
      <c r="D24" s="416"/>
      <c r="E24" s="416"/>
      <c r="F24" s="416"/>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16"/>
    </row>
    <row r="26" spans="2:38">
      <c r="C26" s="12" t="s">
        <v>237</v>
      </c>
    </row>
    <row r="27" spans="2:38">
      <c r="G27" s="416"/>
      <c r="H27" s="416"/>
      <c r="I27" s="416"/>
      <c r="J27" s="416"/>
      <c r="K27" s="416"/>
      <c r="L27" s="416"/>
      <c r="M27" s="416"/>
      <c r="N27" s="416"/>
      <c r="O27" s="416"/>
      <c r="P27" s="416"/>
      <c r="Q27" s="416"/>
      <c r="S27" s="16"/>
      <c r="T27" s="16"/>
      <c r="U27" s="16"/>
      <c r="V27" s="16"/>
      <c r="W27" s="16"/>
    </row>
    <row r="44" spans="4:38" ht="45" customHeight="1">
      <c r="D44" s="552"/>
      <c r="E44" s="554"/>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c r="AI44" s="554"/>
      <c r="AJ44" s="554"/>
      <c r="AK44" s="554"/>
      <c r="AL44" s="554"/>
    </row>
    <row r="45" spans="4:38" ht="46.5" customHeight="1">
      <c r="D45" s="552"/>
      <c r="E45" s="552"/>
      <c r="F45" s="552"/>
      <c r="G45" s="552"/>
      <c r="H45" s="552"/>
      <c r="I45" s="552"/>
      <c r="J45" s="552"/>
      <c r="K45" s="552"/>
      <c r="L45" s="552"/>
      <c r="M45" s="552"/>
      <c r="N45" s="552"/>
      <c r="O45" s="552"/>
      <c r="P45" s="552"/>
      <c r="Q45" s="552"/>
      <c r="R45" s="552"/>
      <c r="S45" s="552"/>
      <c r="T45" s="552"/>
      <c r="U45" s="552"/>
      <c r="V45" s="552"/>
      <c r="W45" s="552"/>
      <c r="X45" s="552"/>
      <c r="Y45" s="552"/>
      <c r="Z45" s="552"/>
      <c r="AA45" s="552"/>
      <c r="AB45" s="552"/>
      <c r="AC45" s="552"/>
      <c r="AD45" s="552"/>
      <c r="AE45" s="552"/>
      <c r="AF45" s="552"/>
      <c r="AG45" s="552"/>
      <c r="AH45" s="552"/>
      <c r="AI45" s="552"/>
      <c r="AJ45" s="552"/>
      <c r="AK45" s="552"/>
      <c r="AL45" s="552"/>
    </row>
    <row r="46" spans="4:38" ht="26.25" customHeight="1">
      <c r="D46" s="552"/>
      <c r="E46" s="552"/>
      <c r="F46" s="552"/>
      <c r="G46" s="552"/>
      <c r="H46" s="552"/>
      <c r="I46" s="552"/>
      <c r="J46" s="552"/>
      <c r="K46" s="552"/>
      <c r="L46" s="552"/>
      <c r="M46" s="552"/>
      <c r="N46" s="552"/>
      <c r="O46" s="552"/>
      <c r="P46" s="552"/>
      <c r="Q46" s="552"/>
      <c r="R46" s="552"/>
      <c r="S46" s="552"/>
      <c r="T46" s="552"/>
      <c r="U46" s="552"/>
      <c r="V46" s="552"/>
      <c r="W46" s="552"/>
      <c r="X46" s="552"/>
      <c r="Y46" s="552"/>
      <c r="Z46" s="552"/>
      <c r="AA46" s="552"/>
      <c r="AB46" s="552"/>
      <c r="AC46" s="552"/>
      <c r="AD46" s="552"/>
      <c r="AE46" s="552"/>
      <c r="AF46" s="552"/>
      <c r="AG46" s="552"/>
      <c r="AH46" s="552"/>
      <c r="AI46" s="552"/>
      <c r="AJ46" s="552"/>
      <c r="AK46" s="552"/>
      <c r="AL46" s="552"/>
    </row>
  </sheetData>
  <mergeCells count="14">
    <mergeCell ref="P14:T15"/>
    <mergeCell ref="U14:AK15"/>
    <mergeCell ref="AB4:AL4"/>
    <mergeCell ref="P10:T11"/>
    <mergeCell ref="U10:AK11"/>
    <mergeCell ref="P12:T13"/>
    <mergeCell ref="U12:AK13"/>
    <mergeCell ref="D46:AL46"/>
    <mergeCell ref="B18:AL18"/>
    <mergeCell ref="B21:AL22"/>
    <mergeCell ref="B24:AL24"/>
    <mergeCell ref="G27:Q27"/>
    <mergeCell ref="D44:AL44"/>
    <mergeCell ref="D45:AL45"/>
  </mergeCells>
  <phoneticPr fontId="61" type="Hiragana"/>
  <printOptions horizontalCentered="1"/>
  <pageMargins left="0.98425196850393704" right="0.78740157480314965" top="0.78740157480314965" bottom="0.78740157480314965" header="0.51181102362204722" footer="0.51181102362204722"/>
  <pageSetup paperSize="9" firstPageNumber="0" orientation="portrait" blackAndWhite="1" cellComments="asDisplayed"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E0DD3-8E03-4452-890D-C1F6735E62A5}">
  <sheetPr>
    <tabColor indexed="18"/>
    <pageSetUpPr fitToPage="1"/>
  </sheetPr>
  <dimension ref="B1:AL44"/>
  <sheetViews>
    <sheetView showZeros="0" view="pageBreakPreview" zoomScaleNormal="100" zoomScaleSheetLayoutView="100" workbookViewId="0">
      <selection activeCell="B6" sqref="B6"/>
    </sheetView>
  </sheetViews>
  <sheetFormatPr defaultColWidth="9" defaultRowHeight="13.2"/>
  <cols>
    <col min="1" max="38" width="2.109375" style="12" customWidth="1"/>
    <col min="39" max="39" width="9" style="12" bestFit="1"/>
    <col min="40" max="16384" width="9" style="12"/>
  </cols>
  <sheetData>
    <row r="1" spans="2:38">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row>
    <row r="2" spans="2:38">
      <c r="B2" s="87" t="s">
        <v>468</v>
      </c>
    </row>
    <row r="3" spans="2:38">
      <c r="AD3" s="416"/>
      <c r="AE3" s="416"/>
      <c r="AF3" s="416"/>
      <c r="AG3" s="416"/>
      <c r="AH3" s="416"/>
      <c r="AI3" s="416"/>
      <c r="AJ3" s="416"/>
      <c r="AK3" s="416"/>
      <c r="AL3" s="416"/>
    </row>
    <row r="4" spans="2:38">
      <c r="AB4" s="555" t="s">
        <v>57</v>
      </c>
      <c r="AC4" s="555"/>
      <c r="AD4" s="555"/>
      <c r="AE4" s="555"/>
      <c r="AF4" s="555"/>
      <c r="AG4" s="555"/>
      <c r="AH4" s="555"/>
      <c r="AI4" s="555"/>
      <c r="AJ4" s="555"/>
      <c r="AK4" s="555"/>
      <c r="AL4" s="555"/>
    </row>
    <row r="5" spans="2:38">
      <c r="AE5" s="88"/>
      <c r="AF5" s="88"/>
      <c r="AG5" s="88"/>
      <c r="AH5" s="88"/>
      <c r="AI5" s="88"/>
      <c r="AJ5" s="88"/>
      <c r="AK5" s="88"/>
      <c r="AL5" s="88"/>
    </row>
    <row r="6" spans="2:38">
      <c r="AE6" s="88"/>
      <c r="AF6" s="88"/>
      <c r="AG6" s="88"/>
      <c r="AH6" s="88"/>
      <c r="AI6" s="88"/>
      <c r="AJ6" s="88"/>
      <c r="AK6" s="88"/>
      <c r="AL6" s="88"/>
    </row>
    <row r="8" spans="2:38">
      <c r="C8" s="12" t="s">
        <v>58</v>
      </c>
    </row>
    <row r="12" spans="2:38">
      <c r="Y12" s="552" t="s">
        <v>286</v>
      </c>
      <c r="Z12" s="552"/>
      <c r="AA12" s="552"/>
      <c r="AB12" s="552"/>
      <c r="AC12" s="552"/>
      <c r="AD12" s="552"/>
      <c r="AE12" s="552"/>
      <c r="AF12" s="552"/>
      <c r="AG12" s="552"/>
      <c r="AH12" s="552"/>
      <c r="AI12" s="552"/>
      <c r="AJ12" s="420"/>
      <c r="AK12" s="420"/>
    </row>
    <row r="13" spans="2:38">
      <c r="Y13" s="552"/>
      <c r="Z13" s="552"/>
      <c r="AA13" s="552"/>
      <c r="AB13" s="552"/>
      <c r="AC13" s="552"/>
      <c r="AD13" s="552"/>
      <c r="AE13" s="552"/>
      <c r="AF13" s="552"/>
      <c r="AG13" s="552"/>
      <c r="AH13" s="552"/>
      <c r="AI13" s="552"/>
      <c r="AJ13" s="420"/>
      <c r="AK13" s="420"/>
    </row>
    <row r="17" spans="2:38">
      <c r="B17" s="416" t="s">
        <v>184</v>
      </c>
      <c r="C17" s="416"/>
      <c r="D17" s="416"/>
      <c r="E17" s="416"/>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6"/>
      <c r="AL17" s="416"/>
    </row>
    <row r="18" spans="2:38">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row>
    <row r="19" spans="2:38">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row>
    <row r="21" spans="2:38">
      <c r="B21" s="553" t="s">
        <v>164</v>
      </c>
      <c r="C21" s="553"/>
      <c r="D21" s="553"/>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row>
    <row r="22" spans="2:38" ht="18.75" customHeight="1">
      <c r="B22" s="553"/>
      <c r="C22" s="553"/>
      <c r="D22" s="553"/>
      <c r="E22" s="553"/>
      <c r="F22" s="553"/>
      <c r="G22" s="553"/>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row>
    <row r="24" spans="2:38" ht="17.25" customHeight="1"/>
    <row r="42" spans="4:38" ht="45" customHeight="1">
      <c r="D42" s="552"/>
      <c r="E42" s="554"/>
      <c r="F42" s="554"/>
      <c r="G42" s="554"/>
      <c r="H42" s="554"/>
      <c r="I42" s="554"/>
      <c r="J42" s="554"/>
      <c r="K42" s="554"/>
      <c r="L42" s="554"/>
      <c r="M42" s="554"/>
      <c r="N42" s="554"/>
      <c r="O42" s="554"/>
      <c r="P42" s="554"/>
      <c r="Q42" s="554"/>
      <c r="R42" s="554"/>
      <c r="S42" s="554"/>
      <c r="T42" s="554"/>
      <c r="U42" s="554"/>
      <c r="V42" s="554"/>
      <c r="W42" s="554"/>
      <c r="X42" s="554"/>
      <c r="Y42" s="554"/>
      <c r="Z42" s="554"/>
      <c r="AA42" s="554"/>
      <c r="AB42" s="554"/>
      <c r="AC42" s="554"/>
      <c r="AD42" s="554"/>
      <c r="AE42" s="554"/>
      <c r="AF42" s="554"/>
      <c r="AG42" s="554"/>
      <c r="AH42" s="554"/>
      <c r="AI42" s="554"/>
      <c r="AJ42" s="554"/>
      <c r="AK42" s="554"/>
      <c r="AL42" s="554"/>
    </row>
    <row r="43" spans="4:38" ht="46.5" customHeight="1">
      <c r="D43" s="552"/>
      <c r="E43" s="552"/>
      <c r="F43" s="552"/>
      <c r="G43" s="552"/>
      <c r="H43" s="552"/>
      <c r="I43" s="552"/>
      <c r="J43" s="552"/>
      <c r="K43" s="552"/>
      <c r="L43" s="552"/>
      <c r="M43" s="552"/>
      <c r="N43" s="552"/>
      <c r="O43" s="552"/>
      <c r="P43" s="552"/>
      <c r="Q43" s="552"/>
      <c r="R43" s="552"/>
      <c r="S43" s="552"/>
      <c r="T43" s="552"/>
      <c r="U43" s="552"/>
      <c r="V43" s="552"/>
      <c r="W43" s="552"/>
      <c r="X43" s="552"/>
      <c r="Y43" s="552"/>
      <c r="Z43" s="552"/>
      <c r="AA43" s="552"/>
      <c r="AB43" s="552"/>
      <c r="AC43" s="552"/>
      <c r="AD43" s="552"/>
      <c r="AE43" s="552"/>
      <c r="AF43" s="552"/>
      <c r="AG43" s="552"/>
      <c r="AH43" s="552"/>
      <c r="AI43" s="552"/>
      <c r="AJ43" s="552"/>
      <c r="AK43" s="552"/>
      <c r="AL43" s="552"/>
    </row>
    <row r="44" spans="4:38" ht="26.25" customHeight="1">
      <c r="D44" s="552"/>
      <c r="E44" s="552"/>
      <c r="F44" s="552"/>
      <c r="G44" s="552"/>
      <c r="H44" s="552"/>
      <c r="I44" s="552"/>
      <c r="J44" s="552"/>
      <c r="K44" s="552"/>
      <c r="L44" s="552"/>
      <c r="M44" s="552"/>
      <c r="N44" s="552"/>
      <c r="O44" s="552"/>
      <c r="P44" s="552"/>
      <c r="Q44" s="552"/>
      <c r="R44" s="552"/>
      <c r="S44" s="552"/>
      <c r="T44" s="552"/>
      <c r="U44" s="552"/>
      <c r="V44" s="552"/>
      <c r="W44" s="552"/>
      <c r="X44" s="552"/>
      <c r="Y44" s="552"/>
      <c r="Z44" s="552"/>
      <c r="AA44" s="552"/>
      <c r="AB44" s="552"/>
      <c r="AC44" s="552"/>
      <c r="AD44" s="552"/>
      <c r="AE44" s="552"/>
      <c r="AF44" s="552"/>
      <c r="AG44" s="552"/>
      <c r="AH44" s="552"/>
      <c r="AI44" s="552"/>
      <c r="AJ44" s="552"/>
      <c r="AK44" s="552"/>
      <c r="AL44" s="552"/>
    </row>
  </sheetData>
  <mergeCells count="9">
    <mergeCell ref="D42:AL42"/>
    <mergeCell ref="D43:AL43"/>
    <mergeCell ref="D44:AL44"/>
    <mergeCell ref="AD3:AL3"/>
    <mergeCell ref="Y12:AI13"/>
    <mergeCell ref="AJ12:AK13"/>
    <mergeCell ref="B17:AL17"/>
    <mergeCell ref="B21:AL22"/>
    <mergeCell ref="AB4:AL4"/>
  </mergeCells>
  <phoneticPr fontId="61" type="Hiragana"/>
  <printOptions horizontalCentered="1"/>
  <pageMargins left="0.98425196850393704" right="0.78740157480314965" top="0.78740157480314965" bottom="0.78740157480314965" header="0.51181102362204722" footer="0.51181102362204722"/>
  <pageSetup paperSize="9" firstPageNumber="0" orientation="portrait" blackAndWhite="1"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9EA26-A237-41F3-B42E-C96A12B95146}">
  <sheetPr>
    <tabColor indexed="18"/>
    <pageSetUpPr fitToPage="1"/>
  </sheetPr>
  <dimension ref="B1:AL45"/>
  <sheetViews>
    <sheetView view="pageBreakPreview" topLeftCell="A7" zoomScaleNormal="100" zoomScaleSheetLayoutView="100" workbookViewId="0">
      <selection activeCell="B6" sqref="B6"/>
    </sheetView>
  </sheetViews>
  <sheetFormatPr defaultColWidth="9" defaultRowHeight="13.2"/>
  <cols>
    <col min="1" max="38" width="2.109375" style="12" customWidth="1"/>
    <col min="39" max="39" width="9" style="12" bestFit="1"/>
    <col min="40" max="16384" width="9" style="12"/>
  </cols>
  <sheetData>
    <row r="1" spans="2:38">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row>
    <row r="2" spans="2:38">
      <c r="B2" s="87" t="s">
        <v>469</v>
      </c>
    </row>
    <row r="4" spans="2:38">
      <c r="AB4" s="555" t="s">
        <v>57</v>
      </c>
      <c r="AC4" s="555"/>
      <c r="AD4" s="555"/>
      <c r="AE4" s="555"/>
      <c r="AF4" s="555"/>
      <c r="AG4" s="555"/>
      <c r="AH4" s="555"/>
      <c r="AI4" s="555"/>
      <c r="AJ4" s="555"/>
      <c r="AK4" s="555"/>
      <c r="AL4" s="555"/>
    </row>
    <row r="5" spans="2:38">
      <c r="AE5" s="88"/>
      <c r="AF5" s="88"/>
      <c r="AG5" s="88"/>
      <c r="AH5" s="88"/>
      <c r="AI5" s="88"/>
      <c r="AJ5" s="88"/>
      <c r="AK5" s="88"/>
      <c r="AL5" s="88"/>
    </row>
    <row r="7" spans="2:38">
      <c r="C7" s="12" t="s">
        <v>58</v>
      </c>
    </row>
    <row r="10" spans="2:38">
      <c r="P10" s="416" t="s">
        <v>63</v>
      </c>
      <c r="Q10" s="416"/>
      <c r="R10" s="416"/>
      <c r="S10" s="416"/>
      <c r="T10" s="416"/>
      <c r="U10" s="417"/>
      <c r="V10" s="417"/>
      <c r="W10" s="417"/>
      <c r="X10" s="417"/>
      <c r="Y10" s="417"/>
      <c r="Z10" s="417"/>
      <c r="AA10" s="417"/>
      <c r="AB10" s="417"/>
      <c r="AC10" s="417"/>
      <c r="AD10" s="417"/>
      <c r="AE10" s="417"/>
      <c r="AF10" s="417"/>
      <c r="AG10" s="417"/>
      <c r="AH10" s="417"/>
      <c r="AI10" s="417"/>
      <c r="AJ10" s="417"/>
      <c r="AK10" s="417"/>
      <c r="AL10" s="13"/>
    </row>
    <row r="11" spans="2:38">
      <c r="P11" s="416"/>
      <c r="Q11" s="416"/>
      <c r="R11" s="416"/>
      <c r="S11" s="416"/>
      <c r="T11" s="416"/>
      <c r="U11" s="417"/>
      <c r="V11" s="417"/>
      <c r="W11" s="417"/>
      <c r="X11" s="417"/>
      <c r="Y11" s="417"/>
      <c r="Z11" s="417"/>
      <c r="AA11" s="417"/>
      <c r="AB11" s="417"/>
      <c r="AC11" s="417"/>
      <c r="AD11" s="417"/>
      <c r="AE11" s="417"/>
      <c r="AF11" s="417"/>
      <c r="AG11" s="417"/>
      <c r="AH11" s="417"/>
      <c r="AI11" s="417"/>
      <c r="AJ11" s="417"/>
      <c r="AK11" s="417"/>
      <c r="AL11" s="13"/>
    </row>
    <row r="12" spans="2:38">
      <c r="P12" s="416" t="s">
        <v>65</v>
      </c>
      <c r="Q12" s="416"/>
      <c r="R12" s="416"/>
      <c r="S12" s="416"/>
      <c r="T12" s="416"/>
      <c r="U12" s="417"/>
      <c r="V12" s="418"/>
      <c r="W12" s="418"/>
      <c r="X12" s="418"/>
      <c r="Y12" s="418"/>
      <c r="Z12" s="418"/>
      <c r="AA12" s="418"/>
      <c r="AB12" s="418"/>
      <c r="AC12" s="418"/>
      <c r="AD12" s="418"/>
      <c r="AE12" s="418"/>
      <c r="AF12" s="418"/>
      <c r="AG12" s="418"/>
      <c r="AH12" s="418"/>
      <c r="AI12" s="418"/>
      <c r="AJ12" s="418"/>
      <c r="AK12" s="418"/>
      <c r="AL12" s="13"/>
    </row>
    <row r="13" spans="2:38">
      <c r="P13" s="416"/>
      <c r="Q13" s="416"/>
      <c r="R13" s="416"/>
      <c r="S13" s="416"/>
      <c r="T13" s="416"/>
      <c r="U13" s="418"/>
      <c r="V13" s="418"/>
      <c r="W13" s="418"/>
      <c r="X13" s="418"/>
      <c r="Y13" s="418"/>
      <c r="Z13" s="418"/>
      <c r="AA13" s="418"/>
      <c r="AB13" s="418"/>
      <c r="AC13" s="418"/>
      <c r="AD13" s="418"/>
      <c r="AE13" s="418"/>
      <c r="AF13" s="418"/>
      <c r="AG13" s="418"/>
      <c r="AH13" s="418"/>
      <c r="AI13" s="418"/>
      <c r="AJ13" s="418"/>
      <c r="AK13" s="418"/>
      <c r="AL13" s="13"/>
    </row>
    <row r="14" spans="2:38" ht="13.35" customHeight="1">
      <c r="P14" s="420" t="s">
        <v>47</v>
      </c>
      <c r="Q14" s="420"/>
      <c r="R14" s="420"/>
      <c r="S14" s="420"/>
      <c r="T14" s="420"/>
      <c r="U14" s="417"/>
      <c r="V14" s="417"/>
      <c r="W14" s="417"/>
      <c r="X14" s="417"/>
      <c r="Y14" s="417"/>
      <c r="Z14" s="417"/>
      <c r="AA14" s="417"/>
      <c r="AB14" s="417"/>
      <c r="AC14" s="417"/>
      <c r="AD14" s="417"/>
      <c r="AE14" s="417"/>
      <c r="AF14" s="417"/>
      <c r="AG14" s="417"/>
      <c r="AH14" s="417"/>
      <c r="AI14" s="417"/>
      <c r="AJ14" s="417"/>
      <c r="AK14" s="417"/>
      <c r="AL14" s="13"/>
    </row>
    <row r="15" spans="2:38">
      <c r="P15" s="420"/>
      <c r="Q15" s="420"/>
      <c r="R15" s="420"/>
      <c r="S15" s="420"/>
      <c r="T15" s="420"/>
      <c r="U15" s="417"/>
      <c r="V15" s="417"/>
      <c r="W15" s="417"/>
      <c r="X15" s="417"/>
      <c r="Y15" s="417"/>
      <c r="Z15" s="417"/>
      <c r="AA15" s="417"/>
      <c r="AB15" s="417"/>
      <c r="AC15" s="417"/>
      <c r="AD15" s="417"/>
      <c r="AE15" s="417"/>
      <c r="AF15" s="417"/>
      <c r="AG15" s="417"/>
      <c r="AH15" s="417"/>
      <c r="AI15" s="417"/>
      <c r="AJ15" s="417"/>
      <c r="AK15" s="417"/>
      <c r="AL15" s="13"/>
    </row>
    <row r="16" spans="2:38" ht="22.5" customHeight="1">
      <c r="Z16" s="556" t="s">
        <v>289</v>
      </c>
      <c r="AA16" s="556"/>
      <c r="AB16" s="556"/>
      <c r="AC16" s="556"/>
      <c r="AD16" s="556"/>
      <c r="AE16" s="556"/>
      <c r="AF16" s="556"/>
      <c r="AG16" s="556"/>
      <c r="AH16" s="556"/>
      <c r="AI16" s="556"/>
      <c r="AJ16" s="556"/>
      <c r="AK16" s="556"/>
    </row>
    <row r="17" spans="2:38" ht="21.75" customHeight="1">
      <c r="Z17" s="90"/>
      <c r="AA17" s="90"/>
      <c r="AB17" s="90"/>
      <c r="AC17" s="90"/>
      <c r="AD17" s="91"/>
      <c r="AE17" s="91"/>
      <c r="AF17" s="91"/>
      <c r="AG17" s="91"/>
      <c r="AH17" s="91"/>
      <c r="AI17" s="91"/>
      <c r="AJ17" s="91"/>
      <c r="AK17" s="91"/>
    </row>
    <row r="19" spans="2:38">
      <c r="B19" s="416" t="s">
        <v>232</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row>
    <row r="22" spans="2:38" ht="28.5" customHeight="1">
      <c r="B22" s="553" t="s">
        <v>46</v>
      </c>
      <c r="C22" s="553"/>
      <c r="D22" s="553"/>
      <c r="E22" s="553"/>
      <c r="F22" s="553"/>
      <c r="G22" s="553"/>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row>
    <row r="23" spans="2:38" ht="28.5" customHeight="1">
      <c r="B23" s="553"/>
      <c r="C23" s="553"/>
      <c r="D23" s="553"/>
      <c r="E23" s="553"/>
      <c r="F23" s="553"/>
      <c r="G23" s="553"/>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row>
    <row r="25" spans="2:38" ht="17.25" customHeight="1"/>
    <row r="43" spans="4:38" ht="45" customHeight="1">
      <c r="D43" s="552"/>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554"/>
      <c r="AI43" s="554"/>
      <c r="AJ43" s="554"/>
      <c r="AK43" s="554"/>
      <c r="AL43" s="554"/>
    </row>
    <row r="44" spans="4:38" ht="46.5" customHeight="1">
      <c r="D44" s="552"/>
      <c r="E44" s="552"/>
      <c r="F44" s="552"/>
      <c r="G44" s="552"/>
      <c r="H44" s="552"/>
      <c r="I44" s="552"/>
      <c r="J44" s="552"/>
      <c r="K44" s="552"/>
      <c r="L44" s="552"/>
      <c r="M44" s="552"/>
      <c r="N44" s="552"/>
      <c r="O44" s="552"/>
      <c r="P44" s="552"/>
      <c r="Q44" s="552"/>
      <c r="R44" s="552"/>
      <c r="S44" s="552"/>
      <c r="T44" s="552"/>
      <c r="U44" s="552"/>
      <c r="V44" s="552"/>
      <c r="W44" s="552"/>
      <c r="X44" s="552"/>
      <c r="Y44" s="552"/>
      <c r="Z44" s="552"/>
      <c r="AA44" s="552"/>
      <c r="AB44" s="552"/>
      <c r="AC44" s="552"/>
      <c r="AD44" s="552"/>
      <c r="AE44" s="552"/>
      <c r="AF44" s="552"/>
      <c r="AG44" s="552"/>
      <c r="AH44" s="552"/>
      <c r="AI44" s="552"/>
      <c r="AJ44" s="552"/>
      <c r="AK44" s="552"/>
      <c r="AL44" s="552"/>
    </row>
    <row r="45" spans="4:38" ht="26.25" customHeight="1">
      <c r="D45" s="552"/>
      <c r="E45" s="552"/>
      <c r="F45" s="552"/>
      <c r="G45" s="552"/>
      <c r="H45" s="552"/>
      <c r="I45" s="552"/>
      <c r="J45" s="552"/>
      <c r="K45" s="552"/>
      <c r="L45" s="552"/>
      <c r="M45" s="552"/>
      <c r="N45" s="552"/>
      <c r="O45" s="552"/>
      <c r="P45" s="552"/>
      <c r="Q45" s="552"/>
      <c r="R45" s="552"/>
      <c r="S45" s="552"/>
      <c r="T45" s="552"/>
      <c r="U45" s="552"/>
      <c r="V45" s="552"/>
      <c r="W45" s="552"/>
      <c r="X45" s="552"/>
      <c r="Y45" s="552"/>
      <c r="Z45" s="552"/>
      <c r="AA45" s="552"/>
      <c r="AB45" s="552"/>
      <c r="AC45" s="552"/>
      <c r="AD45" s="552"/>
      <c r="AE45" s="552"/>
      <c r="AF45" s="552"/>
      <c r="AG45" s="552"/>
      <c r="AH45" s="552"/>
      <c r="AI45" s="552"/>
      <c r="AJ45" s="552"/>
      <c r="AK45" s="552"/>
      <c r="AL45" s="552"/>
    </row>
  </sheetData>
  <mergeCells count="13">
    <mergeCell ref="D45:AL45"/>
    <mergeCell ref="AB4:AL4"/>
    <mergeCell ref="P10:T11"/>
    <mergeCell ref="U10:AK11"/>
    <mergeCell ref="P12:T13"/>
    <mergeCell ref="U12:AK13"/>
    <mergeCell ref="P14:T15"/>
    <mergeCell ref="U14:AK15"/>
    <mergeCell ref="Z16:AK16"/>
    <mergeCell ref="B19:AL19"/>
    <mergeCell ref="B22:AL23"/>
    <mergeCell ref="D43:AL43"/>
    <mergeCell ref="D44:AL44"/>
  </mergeCells>
  <phoneticPr fontId="61" type="Hiragana"/>
  <printOptions horizontalCentered="1"/>
  <pageMargins left="0.98425196850393704" right="0.78740157480314965" top="0.78740157480314965" bottom="0.78740157480314965" header="0.51181102362204722" footer="0.51181102362204722"/>
  <pageSetup paperSize="9" firstPageNumber="0" orientation="portrait" blackAndWhite="1" cellComments="asDisplayed"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42FE6-3B4B-49B3-AAB0-7D7D8BDDE98D}">
  <sheetPr>
    <tabColor indexed="18"/>
  </sheetPr>
  <dimension ref="A1:P29"/>
  <sheetViews>
    <sheetView view="pageBreakPreview" topLeftCell="A25" zoomScaleNormal="100" zoomScaleSheetLayoutView="100" workbookViewId="0">
      <selection activeCell="B6" sqref="B6"/>
    </sheetView>
  </sheetViews>
  <sheetFormatPr defaultColWidth="9" defaultRowHeight="15"/>
  <cols>
    <col min="1" max="1" width="3.88671875" style="92" customWidth="1"/>
    <col min="2" max="2" width="4.44140625" style="92" customWidth="1"/>
    <col min="3" max="3" width="11.44140625" style="92" customWidth="1"/>
    <col min="4" max="4" width="9.88671875" style="92" customWidth="1"/>
    <col min="5" max="15" width="6.88671875" style="92" customWidth="1"/>
    <col min="16" max="16" width="17" style="92" customWidth="1"/>
    <col min="17" max="16384" width="9" style="92"/>
  </cols>
  <sheetData>
    <row r="1" spans="1:16" ht="23.25" customHeight="1">
      <c r="A1" s="93" t="s">
        <v>265</v>
      </c>
      <c r="B1" s="93"/>
    </row>
    <row r="2" spans="1:16" ht="23.25" customHeight="1">
      <c r="A2" s="93" t="s">
        <v>145</v>
      </c>
      <c r="B2" s="93"/>
    </row>
    <row r="3" spans="1:16" ht="17.25" customHeight="1">
      <c r="A3" s="94" t="s">
        <v>466</v>
      </c>
      <c r="B3" s="94"/>
    </row>
    <row r="4" spans="1:16" ht="18.75" customHeight="1"/>
    <row r="5" spans="1:16" ht="26.25" customHeight="1">
      <c r="A5" s="571" t="s">
        <v>291</v>
      </c>
      <c r="B5" s="571"/>
      <c r="C5" s="571"/>
      <c r="D5" s="571"/>
      <c r="E5" s="571"/>
      <c r="F5" s="571"/>
      <c r="G5" s="571"/>
      <c r="H5" s="571"/>
      <c r="I5" s="571"/>
      <c r="J5" s="571"/>
      <c r="K5" s="571"/>
      <c r="L5" s="571"/>
      <c r="M5" s="571"/>
      <c r="N5" s="571"/>
      <c r="O5" s="571"/>
    </row>
    <row r="6" spans="1:16" ht="7.5" customHeight="1"/>
    <row r="7" spans="1:16" ht="26.25" customHeight="1">
      <c r="L7" s="95" t="s">
        <v>292</v>
      </c>
      <c r="M7" s="573" t="s">
        <v>190</v>
      </c>
      <c r="N7" s="573"/>
      <c r="O7" s="573"/>
      <c r="P7" s="92" t="s">
        <v>293</v>
      </c>
    </row>
    <row r="8" spans="1:16" ht="26.25" customHeight="1">
      <c r="A8" s="96" t="s">
        <v>183</v>
      </c>
      <c r="B8" s="96"/>
    </row>
    <row r="9" spans="1:16" ht="26.25" customHeight="1">
      <c r="A9" s="572" t="s">
        <v>294</v>
      </c>
      <c r="B9" s="572"/>
      <c r="C9" s="572"/>
      <c r="D9" s="565">
        <f>別紙１_補助事業計画書!K10</f>
        <v>0</v>
      </c>
      <c r="E9" s="566"/>
      <c r="F9" s="566"/>
      <c r="G9" s="566"/>
      <c r="H9" s="567"/>
      <c r="I9" s="568" t="s">
        <v>295</v>
      </c>
      <c r="J9" s="569"/>
      <c r="K9" s="570">
        <f>別紙１_補助事業計画書!AC8</f>
        <v>0</v>
      </c>
      <c r="L9" s="570"/>
      <c r="M9" s="570"/>
      <c r="N9" s="570"/>
      <c r="O9" s="570"/>
    </row>
    <row r="10" spans="1:16" ht="26.25" customHeight="1">
      <c r="A10" s="572" t="s">
        <v>182</v>
      </c>
      <c r="B10" s="572"/>
      <c r="C10" s="572"/>
      <c r="D10" s="565">
        <f>別紙１_補助事業計画書!K9</f>
        <v>0</v>
      </c>
      <c r="E10" s="566"/>
      <c r="F10" s="566"/>
      <c r="G10" s="566"/>
      <c r="H10" s="567"/>
      <c r="I10" s="568" t="s">
        <v>296</v>
      </c>
      <c r="J10" s="569"/>
      <c r="K10" s="570" t="str">
        <f>別紙１_補助事業計画書!AC10&amp;"/"&amp;別紙１_補助事業計画書!Z11</f>
        <v>/</v>
      </c>
      <c r="L10" s="570"/>
      <c r="M10" s="570"/>
      <c r="N10" s="570"/>
      <c r="O10" s="570"/>
    </row>
    <row r="11" spans="1:16" ht="26.25" customHeight="1">
      <c r="A11" s="572" t="s">
        <v>297</v>
      </c>
      <c r="B11" s="572"/>
      <c r="C11" s="572"/>
      <c r="D11" s="565" t="str">
        <f>別紙１_補助事業計画書!O13&amp;" "&amp;別紙１_補助事業計画書!AA13</f>
        <v xml:space="preserve"> </v>
      </c>
      <c r="E11" s="566"/>
      <c r="F11" s="566"/>
      <c r="G11" s="566"/>
      <c r="H11" s="567"/>
      <c r="I11" s="568" t="s">
        <v>171</v>
      </c>
      <c r="J11" s="569"/>
      <c r="K11" s="570">
        <f>別紙１_補助事業計画書!AC16</f>
        <v>0</v>
      </c>
      <c r="L11" s="570"/>
      <c r="M11" s="570"/>
      <c r="N11" s="570"/>
      <c r="O11" s="570"/>
    </row>
    <row r="12" spans="1:16" ht="26.25" customHeight="1">
      <c r="A12" s="572" t="s">
        <v>159</v>
      </c>
      <c r="B12" s="572"/>
      <c r="C12" s="572"/>
      <c r="D12" s="565">
        <f>別紙１_補助事業計画書!K11</f>
        <v>0</v>
      </c>
      <c r="E12" s="566"/>
      <c r="F12" s="566"/>
      <c r="G12" s="566"/>
      <c r="H12" s="567"/>
      <c r="I12" s="568" t="s">
        <v>299</v>
      </c>
      <c r="J12" s="569"/>
      <c r="K12" s="570">
        <f>別紙１_補助事業計画書!K16</f>
        <v>0</v>
      </c>
      <c r="L12" s="570"/>
      <c r="M12" s="570"/>
      <c r="N12" s="570"/>
      <c r="O12" s="570"/>
    </row>
    <row r="13" spans="1:16" ht="13.5" customHeight="1"/>
    <row r="14" spans="1:16" ht="26.25" customHeight="1">
      <c r="A14" s="96" t="s">
        <v>300</v>
      </c>
      <c r="B14" s="96"/>
    </row>
    <row r="15" spans="1:16" ht="26.25" customHeight="1">
      <c r="A15" s="98" t="s">
        <v>301</v>
      </c>
      <c r="B15" s="99"/>
      <c r="C15" s="99"/>
      <c r="D15" s="99"/>
      <c r="E15" s="99"/>
      <c r="F15" s="99"/>
      <c r="G15" s="99"/>
      <c r="H15" s="99"/>
      <c r="I15" s="99"/>
      <c r="J15" s="99"/>
      <c r="K15" s="99"/>
      <c r="L15" s="99"/>
      <c r="M15" s="99"/>
      <c r="N15" s="99"/>
      <c r="O15" s="100"/>
    </row>
    <row r="16" spans="1:16" ht="41.25" customHeight="1">
      <c r="A16" s="559">
        <f>別紙１_補助事業計画書!C47</f>
        <v>0</v>
      </c>
      <c r="B16" s="560"/>
      <c r="C16" s="560"/>
      <c r="D16" s="560"/>
      <c r="E16" s="560"/>
      <c r="F16" s="560"/>
      <c r="G16" s="560"/>
      <c r="H16" s="560"/>
      <c r="I16" s="560"/>
      <c r="J16" s="560"/>
      <c r="K16" s="560"/>
      <c r="L16" s="560"/>
      <c r="M16" s="560"/>
      <c r="N16" s="560"/>
      <c r="O16" s="561"/>
    </row>
    <row r="17" spans="1:16" ht="26.25" customHeight="1">
      <c r="A17" s="98" t="s">
        <v>302</v>
      </c>
      <c r="B17" s="99"/>
      <c r="C17" s="99"/>
      <c r="D17" s="99"/>
      <c r="E17" s="99"/>
      <c r="F17" s="99"/>
      <c r="G17" s="99"/>
      <c r="H17" s="99"/>
      <c r="I17" s="99"/>
      <c r="J17" s="99"/>
      <c r="K17" s="99"/>
      <c r="L17" s="99"/>
      <c r="M17" s="99"/>
      <c r="N17" s="99"/>
      <c r="O17" s="100"/>
    </row>
    <row r="18" spans="1:16" ht="66" customHeight="1">
      <c r="A18" s="559">
        <f>別紙１_補助事業計画書!C51</f>
        <v>0</v>
      </c>
      <c r="B18" s="560"/>
      <c r="C18" s="560"/>
      <c r="D18" s="560"/>
      <c r="E18" s="560"/>
      <c r="F18" s="560"/>
      <c r="G18" s="560"/>
      <c r="H18" s="560"/>
      <c r="I18" s="560"/>
      <c r="J18" s="560"/>
      <c r="K18" s="560"/>
      <c r="L18" s="560"/>
      <c r="M18" s="560"/>
      <c r="N18" s="560"/>
      <c r="O18" s="561"/>
    </row>
    <row r="19" spans="1:16" ht="26.25" customHeight="1">
      <c r="A19" s="98" t="s">
        <v>303</v>
      </c>
      <c r="B19" s="99"/>
      <c r="C19" s="99"/>
      <c r="D19" s="99"/>
      <c r="E19" s="99"/>
      <c r="F19" s="99"/>
      <c r="G19" s="99"/>
      <c r="H19" s="99"/>
      <c r="I19" s="99"/>
      <c r="J19" s="99"/>
      <c r="K19" s="99"/>
      <c r="L19" s="99"/>
      <c r="M19" s="99"/>
      <c r="N19" s="99"/>
      <c r="O19" s="100"/>
    </row>
    <row r="20" spans="1:16" ht="42.75" customHeight="1">
      <c r="A20" s="559">
        <f>別紙１_補助事業計画書!I73</f>
        <v>0</v>
      </c>
      <c r="B20" s="560"/>
      <c r="C20" s="560"/>
      <c r="D20" s="560"/>
      <c r="E20" s="560"/>
      <c r="F20" s="560"/>
      <c r="G20" s="560"/>
      <c r="H20" s="560"/>
      <c r="I20" s="560"/>
      <c r="J20" s="560"/>
      <c r="K20" s="560"/>
      <c r="L20" s="560"/>
      <c r="M20" s="560"/>
      <c r="N20" s="560"/>
      <c r="O20" s="561"/>
    </row>
    <row r="21" spans="1:16" ht="26.25" customHeight="1">
      <c r="A21" s="98" t="s">
        <v>141</v>
      </c>
      <c r="B21" s="99"/>
      <c r="C21" s="99"/>
      <c r="D21" s="99"/>
      <c r="E21" s="99"/>
      <c r="F21" s="99"/>
      <c r="G21" s="99"/>
      <c r="H21" s="99"/>
      <c r="I21" s="99"/>
      <c r="J21" s="99"/>
      <c r="K21" s="99"/>
      <c r="L21" s="99"/>
      <c r="M21" s="99"/>
      <c r="N21" s="99"/>
      <c r="O21" s="100"/>
    </row>
    <row r="22" spans="1:16" ht="32.25" customHeight="1">
      <c r="A22" s="562" t="s">
        <v>304</v>
      </c>
      <c r="B22" s="563"/>
      <c r="C22" s="563"/>
      <c r="D22" s="563"/>
      <c r="E22" s="563"/>
      <c r="F22" s="563"/>
      <c r="G22" s="563"/>
      <c r="H22" s="563"/>
      <c r="I22" s="563"/>
      <c r="J22" s="563"/>
      <c r="K22" s="563"/>
      <c r="L22" s="563"/>
      <c r="M22" s="563"/>
      <c r="N22" s="563"/>
      <c r="O22" s="564"/>
      <c r="P22" s="92" t="s">
        <v>305</v>
      </c>
    </row>
    <row r="23" spans="1:16" ht="13.5" customHeight="1"/>
    <row r="24" spans="1:16" ht="26.25" customHeight="1">
      <c r="A24" s="96" t="s">
        <v>379</v>
      </c>
      <c r="B24" s="96"/>
    </row>
    <row r="25" spans="1:16" ht="26.25" customHeight="1">
      <c r="A25" s="97" t="s">
        <v>13</v>
      </c>
      <c r="B25" s="97" t="s">
        <v>264</v>
      </c>
      <c r="C25" s="558" t="s">
        <v>161</v>
      </c>
      <c r="D25" s="558"/>
      <c r="E25" s="558" t="s">
        <v>271</v>
      </c>
      <c r="F25" s="558"/>
      <c r="G25" s="558"/>
      <c r="H25" s="558" t="s">
        <v>163</v>
      </c>
      <c r="I25" s="558"/>
      <c r="J25" s="558"/>
      <c r="K25" s="558"/>
      <c r="L25" s="558" t="s">
        <v>307</v>
      </c>
      <c r="M25" s="558"/>
      <c r="N25" s="558" t="s">
        <v>168</v>
      </c>
      <c r="O25" s="558"/>
    </row>
    <row r="26" spans="1:16" ht="69" customHeight="1">
      <c r="A26" s="101">
        <v>1</v>
      </c>
      <c r="B26" s="102" t="s">
        <v>6</v>
      </c>
      <c r="C26" s="557">
        <f>別紙２_対象課題!C8</f>
        <v>0</v>
      </c>
      <c r="D26" s="557"/>
      <c r="E26" s="557">
        <f>別紙２_対象課題!D8</f>
        <v>0</v>
      </c>
      <c r="F26" s="557"/>
      <c r="G26" s="557"/>
      <c r="H26" s="557">
        <f>別紙２_対象課題!E8</f>
        <v>0</v>
      </c>
      <c r="I26" s="557"/>
      <c r="J26" s="557"/>
      <c r="K26" s="557"/>
      <c r="L26" s="557">
        <f>別紙２_対象課題!F8</f>
        <v>0</v>
      </c>
      <c r="M26" s="557"/>
      <c r="N26" s="557">
        <f>別紙２_対象課題!G8</f>
        <v>0</v>
      </c>
      <c r="O26" s="557"/>
      <c r="P26" s="92" t="s">
        <v>209</v>
      </c>
    </row>
    <row r="27" spans="1:16" ht="69" customHeight="1">
      <c r="A27" s="101">
        <v>2</v>
      </c>
      <c r="B27" s="102" t="s">
        <v>363</v>
      </c>
      <c r="C27" s="557" t="str">
        <f>IF(別紙２_対象課題!C9=0,"",別紙２_対象課題!C9)</f>
        <v/>
      </c>
      <c r="D27" s="557"/>
      <c r="E27" s="557" t="str">
        <f>IF(別紙２_対象課題!D9=0,"",別紙２_対象課題!D9)</f>
        <v/>
      </c>
      <c r="F27" s="557"/>
      <c r="G27" s="557"/>
      <c r="H27" s="557" t="str">
        <f>IF(別紙２_対象課題!E9=0,"",別紙２_対象課題!E9)</f>
        <v/>
      </c>
      <c r="I27" s="557"/>
      <c r="J27" s="557"/>
      <c r="K27" s="557"/>
      <c r="L27" s="557" t="str">
        <f>IF(別紙２_対象課題!F9=0,"",別紙２_対象課題!F9)</f>
        <v/>
      </c>
      <c r="M27" s="557"/>
      <c r="N27" s="557" t="str">
        <f>IF(別紙２_対象課題!G9=0,"",別紙２_対象課題!G9)</f>
        <v/>
      </c>
      <c r="O27" s="557"/>
    </row>
    <row r="28" spans="1:16" ht="69" customHeight="1">
      <c r="A28" s="101">
        <v>3</v>
      </c>
      <c r="B28" s="102"/>
      <c r="C28" s="557" t="str">
        <f>IF(別紙２_対象課題!C10=0,"",別紙２_対象課題!C10)</f>
        <v/>
      </c>
      <c r="D28" s="557"/>
      <c r="E28" s="557" t="str">
        <f>IF(別紙２_対象課題!D10=0,"",別紙２_対象課題!D10)</f>
        <v/>
      </c>
      <c r="F28" s="557"/>
      <c r="G28" s="557"/>
      <c r="H28" s="557" t="str">
        <f>IF(別紙２_対象課題!E10=0,"",別紙２_対象課題!E10)</f>
        <v/>
      </c>
      <c r="I28" s="557"/>
      <c r="J28" s="557"/>
      <c r="K28" s="557"/>
      <c r="L28" s="557" t="str">
        <f>IF(別紙２_対象課題!F10=0,"",別紙２_対象課題!F10)</f>
        <v/>
      </c>
      <c r="M28" s="557"/>
      <c r="N28" s="557" t="str">
        <f>IF(別紙２_対象課題!G10=0,"",別紙２_対象課題!G10)</f>
        <v/>
      </c>
      <c r="O28" s="557"/>
    </row>
    <row r="29" spans="1:16" ht="69" customHeight="1">
      <c r="A29" s="101">
        <v>4</v>
      </c>
      <c r="B29" s="102"/>
      <c r="C29" s="557" t="str">
        <f>IF(別紙２_対象課題!C11=0,"",別紙２_対象課題!C11)</f>
        <v/>
      </c>
      <c r="D29" s="557"/>
      <c r="E29" s="557" t="str">
        <f>IF(別紙２_対象課題!D11=0,"",別紙２_対象課題!D11)</f>
        <v/>
      </c>
      <c r="F29" s="557"/>
      <c r="G29" s="557"/>
      <c r="H29" s="557" t="str">
        <f>IF(別紙２_対象課題!E11=0,"",別紙２_対象課題!E11)</f>
        <v/>
      </c>
      <c r="I29" s="557"/>
      <c r="J29" s="557"/>
      <c r="K29" s="557"/>
      <c r="L29" s="557" t="str">
        <f>IF(別紙２_対象課題!F11=0,"",別紙２_対象課題!F11)</f>
        <v/>
      </c>
      <c r="M29" s="557"/>
      <c r="N29" s="557" t="str">
        <f>IF(別紙２_対象課題!G11=0,"",別紙２_対象課題!G11)</f>
        <v/>
      </c>
      <c r="O29" s="557"/>
    </row>
  </sheetData>
  <mergeCells count="47">
    <mergeCell ref="K11:O11"/>
    <mergeCell ref="A16:O16"/>
    <mergeCell ref="K12:O12"/>
    <mergeCell ref="H25:K25"/>
    <mergeCell ref="A5:O5"/>
    <mergeCell ref="A9:C9"/>
    <mergeCell ref="A10:C10"/>
    <mergeCell ref="D9:H9"/>
    <mergeCell ref="D10:H10"/>
    <mergeCell ref="K9:O9"/>
    <mergeCell ref="K10:O10"/>
    <mergeCell ref="I9:J9"/>
    <mergeCell ref="M7:O7"/>
    <mergeCell ref="I10:J10"/>
    <mergeCell ref="A11:C11"/>
    <mergeCell ref="A12:C12"/>
    <mergeCell ref="D11:H11"/>
    <mergeCell ref="D12:H12"/>
    <mergeCell ref="I12:J12"/>
    <mergeCell ref="I11:J11"/>
    <mergeCell ref="C28:D28"/>
    <mergeCell ref="C29:D29"/>
    <mergeCell ref="H28:K28"/>
    <mergeCell ref="A18:O18"/>
    <mergeCell ref="A20:O20"/>
    <mergeCell ref="A22:O22"/>
    <mergeCell ref="C25:D25"/>
    <mergeCell ref="C26:D26"/>
    <mergeCell ref="C27:D27"/>
    <mergeCell ref="H27:K27"/>
    <mergeCell ref="E27:G27"/>
    <mergeCell ref="H26:K26"/>
    <mergeCell ref="E26:G26"/>
    <mergeCell ref="E29:G29"/>
    <mergeCell ref="N28:O28"/>
    <mergeCell ref="N25:O25"/>
    <mergeCell ref="E28:G28"/>
    <mergeCell ref="H29:K29"/>
    <mergeCell ref="E25:G25"/>
    <mergeCell ref="N29:O29"/>
    <mergeCell ref="L25:M25"/>
    <mergeCell ref="L26:M26"/>
    <mergeCell ref="L27:M27"/>
    <mergeCell ref="L28:M28"/>
    <mergeCell ref="L29:M29"/>
    <mergeCell ref="N26:O26"/>
    <mergeCell ref="N27:O27"/>
  </mergeCells>
  <phoneticPr fontId="62"/>
  <dataValidations count="1">
    <dataValidation type="list" allowBlank="1" showInputMessage="1" showErrorMessage="1" sqref="B26:B29" xr:uid="{AAC46DB7-233E-4DA1-A5C7-15A855DAE3F0}">
      <formula1>"補助事業対象,補助事業対象外"</formula1>
    </dataValidation>
  </dataValidations>
  <printOptions horizontalCentered="1"/>
  <pageMargins left="0.78740157480314954" right="0.59055118110236227" top="0.78740157480314954" bottom="0.78740157480314954" header="0.51181102362204722" footer="0.51181102362204722"/>
  <pageSetup paperSize="9" scale="83" firstPageNumber="0" orientation="portrait" useFirstPageNumber="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A3F5D-7113-42CD-A177-A01EE6EE630D}">
  <sheetPr>
    <tabColor rgb="FF01089D"/>
  </sheetPr>
  <dimension ref="A1:AP45"/>
  <sheetViews>
    <sheetView view="pageBreakPreview" topLeftCell="A28" zoomScaleNormal="100" zoomScaleSheetLayoutView="100" workbookViewId="0">
      <selection activeCell="A6" sqref="A6:B6"/>
    </sheetView>
  </sheetViews>
  <sheetFormatPr defaultColWidth="9.6640625" defaultRowHeight="13.2"/>
  <cols>
    <col min="1" max="1" width="6.88671875" style="1" customWidth="1"/>
    <col min="2" max="2" width="18.109375" style="1" customWidth="1"/>
    <col min="3" max="3" width="6.44140625" style="1" customWidth="1"/>
    <col min="4" max="42" width="1.88671875" style="1" customWidth="1"/>
    <col min="43" max="16384" width="9.6640625" style="1"/>
  </cols>
  <sheetData>
    <row r="1" spans="1:42" ht="27.75" customHeight="1">
      <c r="A1" s="611" t="s">
        <v>425</v>
      </c>
      <c r="B1" s="611"/>
      <c r="C1" s="611"/>
    </row>
    <row r="2" spans="1:42" s="135" customFormat="1" ht="20.399999999999999" thickBot="1">
      <c r="A2" s="612" t="s">
        <v>388</v>
      </c>
      <c r="B2" s="612"/>
      <c r="C2" s="612"/>
      <c r="D2" s="612"/>
      <c r="E2" s="612"/>
      <c r="F2" s="612"/>
      <c r="G2" s="612"/>
      <c r="H2" s="612"/>
      <c r="I2" s="612"/>
      <c r="J2" s="612"/>
      <c r="K2" s="612"/>
      <c r="L2" s="612"/>
      <c r="M2" s="612"/>
      <c r="N2" s="612"/>
      <c r="O2" s="612"/>
      <c r="P2" s="612"/>
      <c r="Q2" s="612"/>
      <c r="R2" s="612"/>
      <c r="S2" s="612"/>
      <c r="T2" s="612"/>
      <c r="U2" s="612"/>
      <c r="V2" s="612"/>
    </row>
    <row r="3" spans="1:42" s="135" customFormat="1" ht="39.9" customHeight="1" thickBot="1">
      <c r="A3" s="205" t="s">
        <v>467</v>
      </c>
      <c r="B3" s="206" t="s">
        <v>389</v>
      </c>
      <c r="C3" s="207" t="s">
        <v>390</v>
      </c>
      <c r="D3" s="613" t="s">
        <v>391</v>
      </c>
      <c r="E3" s="614"/>
      <c r="F3" s="615"/>
      <c r="G3" s="616" t="s">
        <v>392</v>
      </c>
      <c r="H3" s="617"/>
      <c r="I3" s="617"/>
      <c r="J3" s="617"/>
      <c r="K3" s="617"/>
      <c r="L3" s="617"/>
      <c r="M3" s="617"/>
      <c r="N3" s="617"/>
      <c r="O3" s="617"/>
      <c r="P3" s="617"/>
      <c r="Q3" s="617"/>
      <c r="R3" s="618"/>
      <c r="S3" s="616" t="s">
        <v>393</v>
      </c>
      <c r="T3" s="617"/>
      <c r="U3" s="617"/>
      <c r="V3" s="617"/>
      <c r="W3" s="617"/>
      <c r="X3" s="617"/>
      <c r="Y3" s="617"/>
      <c r="Z3" s="617"/>
      <c r="AA3" s="617"/>
      <c r="AB3" s="617"/>
      <c r="AC3" s="617"/>
      <c r="AD3" s="618"/>
      <c r="AE3" s="616" t="s">
        <v>394</v>
      </c>
      <c r="AF3" s="617"/>
      <c r="AG3" s="617"/>
      <c r="AH3" s="617"/>
      <c r="AI3" s="617"/>
      <c r="AJ3" s="617"/>
      <c r="AK3" s="617"/>
      <c r="AL3" s="617"/>
      <c r="AM3" s="617"/>
      <c r="AN3" s="617"/>
      <c r="AO3" s="617"/>
      <c r="AP3" s="618"/>
    </row>
    <row r="4" spans="1:42" s="135" customFormat="1" ht="31.65" customHeight="1">
      <c r="A4" s="203" t="s">
        <v>395</v>
      </c>
      <c r="B4" s="621" t="s">
        <v>396</v>
      </c>
      <c r="C4" s="622"/>
      <c r="D4" s="608" t="s">
        <v>454</v>
      </c>
      <c r="E4" s="609"/>
      <c r="F4" s="610"/>
      <c r="G4" s="605" t="s">
        <v>455</v>
      </c>
      <c r="H4" s="599"/>
      <c r="I4" s="600"/>
      <c r="J4" s="598" t="s">
        <v>456</v>
      </c>
      <c r="K4" s="599"/>
      <c r="L4" s="600"/>
      <c r="M4" s="598" t="s">
        <v>457</v>
      </c>
      <c r="N4" s="599"/>
      <c r="O4" s="600"/>
      <c r="P4" s="599" t="s">
        <v>454</v>
      </c>
      <c r="Q4" s="599"/>
      <c r="R4" s="604"/>
      <c r="S4" s="605" t="s">
        <v>455</v>
      </c>
      <c r="T4" s="599"/>
      <c r="U4" s="600"/>
      <c r="V4" s="598" t="s">
        <v>456</v>
      </c>
      <c r="W4" s="599"/>
      <c r="X4" s="600"/>
      <c r="Y4" s="598" t="s">
        <v>457</v>
      </c>
      <c r="Z4" s="599"/>
      <c r="AA4" s="600"/>
      <c r="AB4" s="599" t="s">
        <v>454</v>
      </c>
      <c r="AC4" s="599"/>
      <c r="AD4" s="604"/>
      <c r="AE4" s="605" t="s">
        <v>455</v>
      </c>
      <c r="AF4" s="599"/>
      <c r="AG4" s="600"/>
      <c r="AH4" s="598" t="s">
        <v>456</v>
      </c>
      <c r="AI4" s="599"/>
      <c r="AJ4" s="600"/>
      <c r="AK4" s="598" t="s">
        <v>457</v>
      </c>
      <c r="AL4" s="599"/>
      <c r="AM4" s="600"/>
      <c r="AN4" s="599" t="s">
        <v>454</v>
      </c>
      <c r="AO4" s="599"/>
      <c r="AP4" s="604"/>
    </row>
    <row r="5" spans="1:42" s="135" customFormat="1" ht="24.6" customHeight="1">
      <c r="A5" s="586" t="s">
        <v>398</v>
      </c>
      <c r="B5" s="587"/>
      <c r="C5" s="136" t="s">
        <v>399</v>
      </c>
      <c r="D5" s="137"/>
      <c r="E5" s="138"/>
      <c r="F5" s="139"/>
      <c r="G5" s="137"/>
      <c r="H5" s="138"/>
      <c r="I5" s="140"/>
      <c r="J5" s="141"/>
      <c r="K5" s="138"/>
      <c r="L5" s="140"/>
      <c r="M5" s="141"/>
      <c r="N5" s="138"/>
      <c r="O5" s="140"/>
      <c r="P5" s="142"/>
      <c r="Q5" s="138"/>
      <c r="R5" s="143"/>
      <c r="S5" s="137"/>
      <c r="T5" s="138"/>
      <c r="U5" s="140"/>
      <c r="V5" s="141"/>
      <c r="W5" s="138"/>
      <c r="X5" s="140"/>
      <c r="Y5" s="141"/>
      <c r="Z5" s="138"/>
      <c r="AA5" s="140"/>
      <c r="AB5" s="142"/>
      <c r="AC5" s="138"/>
      <c r="AD5" s="143"/>
      <c r="AE5" s="137"/>
      <c r="AF5" s="138"/>
      <c r="AG5" s="140"/>
      <c r="AH5" s="141"/>
      <c r="AI5" s="138"/>
      <c r="AJ5" s="140"/>
      <c r="AK5" s="141"/>
      <c r="AL5" s="138"/>
      <c r="AM5" s="140"/>
      <c r="AN5" s="142"/>
      <c r="AO5" s="138"/>
      <c r="AP5" s="143"/>
    </row>
    <row r="6" spans="1:42" s="135" customFormat="1" ht="24.6" customHeight="1">
      <c r="A6" s="586" t="s">
        <v>400</v>
      </c>
      <c r="B6" s="587"/>
      <c r="C6" s="136" t="s">
        <v>399</v>
      </c>
      <c r="D6" s="137"/>
      <c r="E6" s="138"/>
      <c r="F6" s="139"/>
      <c r="G6" s="137"/>
      <c r="H6" s="138"/>
      <c r="I6" s="140"/>
      <c r="J6" s="141"/>
      <c r="K6" s="138"/>
      <c r="L6" s="208"/>
      <c r="M6" s="209"/>
      <c r="N6" s="210"/>
      <c r="O6" s="140"/>
      <c r="P6" s="211"/>
      <c r="Q6" s="210"/>
      <c r="R6" s="212"/>
      <c r="S6" s="137"/>
      <c r="T6" s="138"/>
      <c r="U6" s="140"/>
      <c r="V6" s="141"/>
      <c r="W6" s="138"/>
      <c r="X6" s="208"/>
      <c r="Y6" s="209"/>
      <c r="Z6" s="210"/>
      <c r="AA6" s="140"/>
      <c r="AB6" s="211"/>
      <c r="AC6" s="210"/>
      <c r="AD6" s="212"/>
      <c r="AE6" s="137"/>
      <c r="AF6" s="138"/>
      <c r="AG6" s="140"/>
      <c r="AH6" s="141"/>
      <c r="AI6" s="138"/>
      <c r="AJ6" s="208"/>
      <c r="AK6" s="209"/>
      <c r="AL6" s="210"/>
      <c r="AM6" s="140"/>
      <c r="AN6" s="211"/>
      <c r="AO6" s="210"/>
      <c r="AP6" s="148"/>
    </row>
    <row r="7" spans="1:42" s="135" customFormat="1" ht="24.6" customHeight="1">
      <c r="A7" s="586" t="s">
        <v>401</v>
      </c>
      <c r="B7" s="587"/>
      <c r="C7" s="204" t="s">
        <v>402</v>
      </c>
      <c r="D7" s="137"/>
      <c r="E7" s="138"/>
      <c r="F7" s="139"/>
      <c r="G7" s="137"/>
      <c r="H7" s="138"/>
      <c r="I7" s="140"/>
      <c r="J7" s="141"/>
      <c r="K7" s="138"/>
      <c r="L7" s="208"/>
      <c r="M7" s="209"/>
      <c r="N7" s="210"/>
      <c r="O7" s="140"/>
      <c r="P7" s="211"/>
      <c r="Q7" s="210"/>
      <c r="R7" s="212"/>
      <c r="S7" s="137"/>
      <c r="T7" s="138"/>
      <c r="U7" s="140"/>
      <c r="V7" s="141"/>
      <c r="W7" s="138"/>
      <c r="X7" s="208"/>
      <c r="Y7" s="209"/>
      <c r="Z7" s="210"/>
      <c r="AA7" s="140"/>
      <c r="AB7" s="211"/>
      <c r="AC7" s="210"/>
      <c r="AD7" s="212"/>
      <c r="AE7" s="137"/>
      <c r="AF7" s="138"/>
      <c r="AG7" s="140"/>
      <c r="AH7" s="141"/>
      <c r="AI7" s="138"/>
      <c r="AJ7" s="208"/>
      <c r="AK7" s="209"/>
      <c r="AL7" s="210"/>
      <c r="AM7" s="140"/>
      <c r="AN7" s="211"/>
      <c r="AO7" s="210"/>
      <c r="AP7" s="148"/>
    </row>
    <row r="8" spans="1:42" s="135" customFormat="1" ht="24.6" customHeight="1">
      <c r="A8" s="586" t="s">
        <v>403</v>
      </c>
      <c r="B8" s="587"/>
      <c r="C8" s="136" t="s">
        <v>404</v>
      </c>
      <c r="D8" s="149"/>
      <c r="E8" s="150"/>
      <c r="F8" s="151"/>
      <c r="G8" s="149"/>
      <c r="H8" s="150"/>
      <c r="I8" s="152"/>
      <c r="J8" s="153"/>
      <c r="K8" s="150"/>
      <c r="L8" s="152"/>
      <c r="M8" s="153"/>
      <c r="N8" s="150"/>
      <c r="O8" s="213" t="s">
        <v>405</v>
      </c>
      <c r="P8" s="214"/>
      <c r="Q8" s="150"/>
      <c r="R8" s="215"/>
      <c r="S8" s="149"/>
      <c r="T8" s="150"/>
      <c r="U8" s="152"/>
      <c r="V8" s="153"/>
      <c r="W8" s="150"/>
      <c r="X8" s="152"/>
      <c r="Y8" s="153"/>
      <c r="Z8" s="150"/>
      <c r="AA8" s="152"/>
      <c r="AB8" s="214"/>
      <c r="AC8" s="150"/>
      <c r="AD8" s="215"/>
      <c r="AE8" s="149"/>
      <c r="AF8" s="150"/>
      <c r="AG8" s="152"/>
      <c r="AH8" s="153"/>
      <c r="AI8" s="150"/>
      <c r="AJ8" s="152"/>
      <c r="AK8" s="153"/>
      <c r="AL8" s="150"/>
      <c r="AM8" s="152"/>
      <c r="AN8" s="214"/>
      <c r="AO8" s="150"/>
      <c r="AP8" s="158"/>
    </row>
    <row r="9" spans="1:42" s="135" customFormat="1" ht="24.6" customHeight="1" thickBot="1">
      <c r="A9" s="588" t="s">
        <v>406</v>
      </c>
      <c r="B9" s="589"/>
      <c r="C9" s="159" t="s">
        <v>407</v>
      </c>
      <c r="D9" s="160"/>
      <c r="E9" s="161"/>
      <c r="F9" s="162"/>
      <c r="G9" s="163"/>
      <c r="H9" s="164"/>
      <c r="I9" s="165"/>
      <c r="J9" s="166"/>
      <c r="K9" s="164"/>
      <c r="L9" s="165"/>
      <c r="M9" s="166"/>
      <c r="N9" s="164"/>
      <c r="O9" s="165"/>
      <c r="P9" s="216"/>
      <c r="Q9" s="164"/>
      <c r="R9" s="217"/>
      <c r="S9" s="163"/>
      <c r="T9" s="164"/>
      <c r="U9" s="165"/>
      <c r="V9" s="166"/>
      <c r="W9" s="164"/>
      <c r="X9" s="165"/>
      <c r="Y9" s="166"/>
      <c r="Z9" s="164"/>
      <c r="AA9" s="165"/>
      <c r="AB9" s="216"/>
      <c r="AC9" s="164"/>
      <c r="AD9" s="217"/>
      <c r="AE9" s="163"/>
      <c r="AF9" s="164"/>
      <c r="AG9" s="165"/>
      <c r="AH9" s="166"/>
      <c r="AI9" s="164"/>
      <c r="AJ9" s="165"/>
      <c r="AK9" s="166"/>
      <c r="AL9" s="164"/>
      <c r="AM9" s="165"/>
      <c r="AN9" s="216"/>
      <c r="AO9" s="164"/>
      <c r="AP9" s="171"/>
    </row>
    <row r="10" spans="1:42" ht="31.65" customHeight="1">
      <c r="A10" s="203" t="s">
        <v>395</v>
      </c>
      <c r="B10" s="606" t="s">
        <v>408</v>
      </c>
      <c r="C10" s="607"/>
      <c r="D10" s="608" t="s">
        <v>454</v>
      </c>
      <c r="E10" s="609"/>
      <c r="F10" s="610"/>
      <c r="G10" s="605" t="s">
        <v>455</v>
      </c>
      <c r="H10" s="599"/>
      <c r="I10" s="600"/>
      <c r="J10" s="598" t="s">
        <v>456</v>
      </c>
      <c r="K10" s="599"/>
      <c r="L10" s="600"/>
      <c r="M10" s="598" t="s">
        <v>457</v>
      </c>
      <c r="N10" s="599"/>
      <c r="O10" s="600"/>
      <c r="P10" s="599" t="s">
        <v>454</v>
      </c>
      <c r="Q10" s="599"/>
      <c r="R10" s="604"/>
      <c r="S10" s="605" t="s">
        <v>455</v>
      </c>
      <c r="T10" s="599"/>
      <c r="U10" s="600"/>
      <c r="V10" s="598" t="s">
        <v>456</v>
      </c>
      <c r="W10" s="599"/>
      <c r="X10" s="600"/>
      <c r="Y10" s="598" t="s">
        <v>457</v>
      </c>
      <c r="Z10" s="599"/>
      <c r="AA10" s="600"/>
      <c r="AB10" s="599" t="s">
        <v>454</v>
      </c>
      <c r="AC10" s="599"/>
      <c r="AD10" s="604"/>
      <c r="AE10" s="605" t="s">
        <v>455</v>
      </c>
      <c r="AF10" s="599"/>
      <c r="AG10" s="600"/>
      <c r="AH10" s="598" t="s">
        <v>456</v>
      </c>
      <c r="AI10" s="599"/>
      <c r="AJ10" s="600"/>
      <c r="AK10" s="598" t="s">
        <v>457</v>
      </c>
      <c r="AL10" s="599"/>
      <c r="AM10" s="600"/>
      <c r="AN10" s="599" t="s">
        <v>454</v>
      </c>
      <c r="AO10" s="599"/>
      <c r="AP10" s="604"/>
    </row>
    <row r="11" spans="1:42" ht="24.6" customHeight="1">
      <c r="A11" s="586" t="s">
        <v>409</v>
      </c>
      <c r="B11" s="587"/>
      <c r="C11" s="136" t="s">
        <v>410</v>
      </c>
      <c r="D11" s="137"/>
      <c r="E11" s="138"/>
      <c r="F11" s="139"/>
      <c r="G11" s="137"/>
      <c r="H11" s="138"/>
      <c r="I11" s="140"/>
      <c r="J11" s="141"/>
      <c r="K11" s="138"/>
      <c r="L11" s="140"/>
      <c r="M11" s="141"/>
      <c r="N11" s="138"/>
      <c r="O11" s="140"/>
      <c r="P11" s="142"/>
      <c r="Q11" s="138"/>
      <c r="R11" s="143"/>
      <c r="S11" s="137"/>
      <c r="T11" s="138"/>
      <c r="U11" s="140"/>
      <c r="V11" s="141"/>
      <c r="W11" s="138"/>
      <c r="X11" s="140"/>
      <c r="Y11" s="141"/>
      <c r="Z11" s="138"/>
      <c r="AA11" s="140"/>
      <c r="AB11" s="142"/>
      <c r="AC11" s="138"/>
      <c r="AD11" s="143"/>
      <c r="AE11" s="137"/>
      <c r="AF11" s="138"/>
      <c r="AG11" s="140"/>
      <c r="AH11" s="141"/>
      <c r="AI11" s="138"/>
      <c r="AJ11" s="140"/>
      <c r="AK11" s="141"/>
      <c r="AL11" s="138"/>
      <c r="AM11" s="140"/>
      <c r="AN11" s="142"/>
      <c r="AO11" s="138"/>
      <c r="AP11" s="143"/>
    </row>
    <row r="12" spans="1:42" ht="24.6" customHeight="1">
      <c r="A12" s="586" t="s">
        <v>411</v>
      </c>
      <c r="B12" s="587"/>
      <c r="C12" s="136" t="s">
        <v>410</v>
      </c>
      <c r="D12" s="137"/>
      <c r="E12" s="138"/>
      <c r="F12" s="218"/>
      <c r="G12" s="137"/>
      <c r="H12" s="138"/>
      <c r="I12" s="140"/>
      <c r="J12" s="141"/>
      <c r="K12" s="138"/>
      <c r="L12" s="208"/>
      <c r="M12" s="209"/>
      <c r="N12" s="210"/>
      <c r="O12" s="140"/>
      <c r="P12" s="211"/>
      <c r="Q12" s="210"/>
      <c r="R12" s="212"/>
      <c r="S12" s="137"/>
      <c r="T12" s="138"/>
      <c r="U12" s="140"/>
      <c r="V12" s="141"/>
      <c r="W12" s="138"/>
      <c r="X12" s="208"/>
      <c r="Y12" s="209"/>
      <c r="Z12" s="210"/>
      <c r="AA12" s="140"/>
      <c r="AB12" s="211"/>
      <c r="AC12" s="210"/>
      <c r="AD12" s="212"/>
      <c r="AE12" s="137"/>
      <c r="AF12" s="138"/>
      <c r="AG12" s="140"/>
      <c r="AH12" s="141"/>
      <c r="AI12" s="138"/>
      <c r="AJ12" s="208"/>
      <c r="AK12" s="209"/>
      <c r="AL12" s="210"/>
      <c r="AM12" s="140"/>
      <c r="AN12" s="211"/>
      <c r="AO12" s="210"/>
      <c r="AP12" s="212"/>
    </row>
    <row r="13" spans="1:42" ht="24.6" customHeight="1">
      <c r="A13" s="586" t="s">
        <v>403</v>
      </c>
      <c r="B13" s="587"/>
      <c r="C13" s="136" t="s">
        <v>412</v>
      </c>
      <c r="D13" s="137"/>
      <c r="E13" s="138"/>
      <c r="F13" s="218"/>
      <c r="G13" s="137"/>
      <c r="H13" s="138"/>
      <c r="I13" s="140"/>
      <c r="J13" s="141"/>
      <c r="K13" s="138"/>
      <c r="L13" s="208"/>
      <c r="M13" s="209"/>
      <c r="N13" s="210"/>
      <c r="O13" s="140"/>
      <c r="P13" s="211"/>
      <c r="Q13" s="210"/>
      <c r="R13" s="212"/>
      <c r="S13" s="137"/>
      <c r="T13" s="138"/>
      <c r="U13" s="140"/>
      <c r="V13" s="141"/>
      <c r="W13" s="138"/>
      <c r="X13" s="208"/>
      <c r="Y13" s="209"/>
      <c r="Z13" s="210"/>
      <c r="AA13" s="213" t="s">
        <v>405</v>
      </c>
      <c r="AB13" s="211"/>
      <c r="AC13" s="210"/>
      <c r="AD13" s="212"/>
      <c r="AE13" s="137"/>
      <c r="AF13" s="138"/>
      <c r="AG13" s="140"/>
      <c r="AH13" s="141"/>
      <c r="AI13" s="138"/>
      <c r="AJ13" s="208"/>
      <c r="AK13" s="209"/>
      <c r="AL13" s="210"/>
      <c r="AM13" s="140"/>
      <c r="AN13" s="211"/>
      <c r="AO13" s="210"/>
      <c r="AP13" s="212"/>
    </row>
    <row r="14" spans="1:42" ht="24.6" customHeight="1">
      <c r="A14" s="592"/>
      <c r="B14" s="593"/>
      <c r="C14" s="172"/>
      <c r="D14" s="219"/>
      <c r="E14" s="220"/>
      <c r="F14" s="139"/>
      <c r="G14" s="219"/>
      <c r="H14" s="220"/>
      <c r="I14" s="221"/>
      <c r="J14" s="222"/>
      <c r="K14" s="220"/>
      <c r="L14" s="221"/>
      <c r="M14" s="222"/>
      <c r="N14" s="220"/>
      <c r="O14" s="221"/>
      <c r="P14" s="229"/>
      <c r="Q14" s="220"/>
      <c r="R14" s="230"/>
      <c r="S14" s="219"/>
      <c r="T14" s="220"/>
      <c r="U14" s="221"/>
      <c r="V14" s="222"/>
      <c r="W14" s="220"/>
      <c r="X14" s="221"/>
      <c r="Y14" s="222"/>
      <c r="Z14" s="220"/>
      <c r="AA14" s="221"/>
      <c r="AB14" s="229"/>
      <c r="AC14" s="220"/>
      <c r="AD14" s="230"/>
      <c r="AE14" s="219"/>
      <c r="AF14" s="220"/>
      <c r="AG14" s="221"/>
      <c r="AH14" s="222"/>
      <c r="AI14" s="220"/>
      <c r="AJ14" s="221"/>
      <c r="AK14" s="222"/>
      <c r="AL14" s="220"/>
      <c r="AM14" s="221"/>
      <c r="AN14" s="229"/>
      <c r="AO14" s="220"/>
      <c r="AP14" s="230"/>
    </row>
    <row r="15" spans="1:42" ht="24.6" customHeight="1" thickBot="1">
      <c r="A15" s="594"/>
      <c r="B15" s="595"/>
      <c r="C15" s="173"/>
      <c r="D15" s="223"/>
      <c r="E15" s="224"/>
      <c r="F15" s="176"/>
      <c r="G15" s="225"/>
      <c r="H15" s="226"/>
      <c r="I15" s="227"/>
      <c r="J15" s="228"/>
      <c r="K15" s="226"/>
      <c r="L15" s="227"/>
      <c r="M15" s="228"/>
      <c r="N15" s="226"/>
      <c r="O15" s="227"/>
      <c r="P15" s="231"/>
      <c r="Q15" s="226"/>
      <c r="R15" s="232"/>
      <c r="S15" s="225"/>
      <c r="T15" s="226"/>
      <c r="U15" s="227"/>
      <c r="V15" s="228"/>
      <c r="W15" s="226"/>
      <c r="X15" s="227"/>
      <c r="Y15" s="228"/>
      <c r="Z15" s="226"/>
      <c r="AA15" s="227"/>
      <c r="AB15" s="231"/>
      <c r="AC15" s="226"/>
      <c r="AD15" s="232"/>
      <c r="AE15" s="225"/>
      <c r="AF15" s="226"/>
      <c r="AG15" s="227"/>
      <c r="AH15" s="228"/>
      <c r="AI15" s="226"/>
      <c r="AJ15" s="227"/>
      <c r="AK15" s="228"/>
      <c r="AL15" s="226"/>
      <c r="AM15" s="227"/>
      <c r="AN15" s="231"/>
      <c r="AO15" s="226"/>
      <c r="AP15" s="232"/>
    </row>
    <row r="16" spans="1:42" ht="31.65" customHeight="1">
      <c r="A16" s="203" t="s">
        <v>395</v>
      </c>
      <c r="B16" s="606"/>
      <c r="C16" s="607"/>
      <c r="D16" s="608" t="s">
        <v>454</v>
      </c>
      <c r="E16" s="609"/>
      <c r="F16" s="610"/>
      <c r="G16" s="605" t="s">
        <v>455</v>
      </c>
      <c r="H16" s="599"/>
      <c r="I16" s="600"/>
      <c r="J16" s="598" t="s">
        <v>456</v>
      </c>
      <c r="K16" s="599"/>
      <c r="L16" s="600"/>
      <c r="M16" s="598" t="s">
        <v>457</v>
      </c>
      <c r="N16" s="599"/>
      <c r="O16" s="600"/>
      <c r="P16" s="599" t="s">
        <v>454</v>
      </c>
      <c r="Q16" s="599"/>
      <c r="R16" s="604"/>
      <c r="S16" s="605" t="s">
        <v>455</v>
      </c>
      <c r="T16" s="599"/>
      <c r="U16" s="600"/>
      <c r="V16" s="598" t="s">
        <v>456</v>
      </c>
      <c r="W16" s="599"/>
      <c r="X16" s="600"/>
      <c r="Y16" s="598" t="s">
        <v>457</v>
      </c>
      <c r="Z16" s="599"/>
      <c r="AA16" s="600"/>
      <c r="AB16" s="599" t="s">
        <v>454</v>
      </c>
      <c r="AC16" s="599"/>
      <c r="AD16" s="604"/>
      <c r="AE16" s="605" t="s">
        <v>455</v>
      </c>
      <c r="AF16" s="599"/>
      <c r="AG16" s="600"/>
      <c r="AH16" s="598" t="s">
        <v>456</v>
      </c>
      <c r="AI16" s="599"/>
      <c r="AJ16" s="600"/>
      <c r="AK16" s="598" t="s">
        <v>457</v>
      </c>
      <c r="AL16" s="599"/>
      <c r="AM16" s="600"/>
      <c r="AN16" s="599" t="s">
        <v>454</v>
      </c>
      <c r="AO16" s="599"/>
      <c r="AP16" s="604"/>
    </row>
    <row r="17" spans="1:42" ht="24.6" customHeight="1">
      <c r="A17" s="596" t="s">
        <v>397</v>
      </c>
      <c r="B17" s="597"/>
      <c r="C17" s="172"/>
      <c r="D17" s="137"/>
      <c r="E17" s="138"/>
      <c r="F17" s="139"/>
      <c r="G17" s="137"/>
      <c r="H17" s="138"/>
      <c r="I17" s="140"/>
      <c r="J17" s="141"/>
      <c r="K17" s="138"/>
      <c r="L17" s="140"/>
      <c r="M17" s="141"/>
      <c r="N17" s="138"/>
      <c r="O17" s="140"/>
      <c r="P17" s="142"/>
      <c r="Q17" s="138"/>
      <c r="R17" s="143"/>
      <c r="S17" s="137"/>
      <c r="T17" s="138"/>
      <c r="U17" s="140"/>
      <c r="V17" s="141"/>
      <c r="W17" s="138"/>
      <c r="X17" s="140"/>
      <c r="Y17" s="141"/>
      <c r="Z17" s="138"/>
      <c r="AA17" s="140"/>
      <c r="AB17" s="142"/>
      <c r="AC17" s="138"/>
      <c r="AD17" s="143"/>
      <c r="AE17" s="137"/>
      <c r="AF17" s="138"/>
      <c r="AG17" s="140"/>
      <c r="AH17" s="141"/>
      <c r="AI17" s="138"/>
      <c r="AJ17" s="140"/>
      <c r="AK17" s="141"/>
      <c r="AL17" s="138"/>
      <c r="AM17" s="140"/>
      <c r="AN17" s="142"/>
      <c r="AO17" s="138"/>
      <c r="AP17" s="143"/>
    </row>
    <row r="18" spans="1:42" ht="24.6" customHeight="1">
      <c r="A18" s="596" t="s">
        <v>397</v>
      </c>
      <c r="B18" s="597"/>
      <c r="C18" s="172"/>
      <c r="D18" s="137"/>
      <c r="E18" s="138"/>
      <c r="F18" s="151"/>
      <c r="G18" s="137"/>
      <c r="H18" s="138"/>
      <c r="I18" s="140"/>
      <c r="J18" s="141"/>
      <c r="K18" s="138"/>
      <c r="L18" s="144"/>
      <c r="M18" s="145"/>
      <c r="N18" s="146"/>
      <c r="O18" s="140"/>
      <c r="P18" s="147"/>
      <c r="Q18" s="146"/>
      <c r="R18" s="148"/>
      <c r="S18" s="137"/>
      <c r="T18" s="138"/>
      <c r="U18" s="140"/>
      <c r="V18" s="141"/>
      <c r="W18" s="138"/>
      <c r="X18" s="144"/>
      <c r="Y18" s="145"/>
      <c r="Z18" s="146"/>
      <c r="AA18" s="140"/>
      <c r="AB18" s="147"/>
      <c r="AC18" s="146"/>
      <c r="AD18" s="148"/>
      <c r="AE18" s="137"/>
      <c r="AF18" s="138"/>
      <c r="AG18" s="140"/>
      <c r="AH18" s="141"/>
      <c r="AI18" s="138"/>
      <c r="AJ18" s="144"/>
      <c r="AK18" s="145"/>
      <c r="AL18" s="146"/>
      <c r="AM18" s="140"/>
      <c r="AN18" s="147"/>
      <c r="AO18" s="146"/>
      <c r="AP18" s="148"/>
    </row>
    <row r="19" spans="1:42" ht="24.6" customHeight="1">
      <c r="A19" s="596" t="s">
        <v>397</v>
      </c>
      <c r="B19" s="597"/>
      <c r="C19" s="172"/>
      <c r="D19" s="137"/>
      <c r="E19" s="138"/>
      <c r="F19" s="151"/>
      <c r="G19" s="137"/>
      <c r="H19" s="138"/>
      <c r="I19" s="140"/>
      <c r="J19" s="141"/>
      <c r="K19" s="138"/>
      <c r="L19" s="144"/>
      <c r="M19" s="145"/>
      <c r="N19" s="146"/>
      <c r="O19" s="140"/>
      <c r="P19" s="147"/>
      <c r="Q19" s="146"/>
      <c r="R19" s="148"/>
      <c r="S19" s="137"/>
      <c r="T19" s="138"/>
      <c r="U19" s="140"/>
      <c r="V19" s="141"/>
      <c r="W19" s="138"/>
      <c r="X19" s="144"/>
      <c r="Y19" s="145"/>
      <c r="Z19" s="146"/>
      <c r="AA19" s="140"/>
      <c r="AB19" s="147"/>
      <c r="AC19" s="146"/>
      <c r="AD19" s="148"/>
      <c r="AE19" s="137"/>
      <c r="AF19" s="138"/>
      <c r="AG19" s="140"/>
      <c r="AH19" s="141"/>
      <c r="AI19" s="138"/>
      <c r="AJ19" s="144"/>
      <c r="AK19" s="145"/>
      <c r="AL19" s="146"/>
      <c r="AM19" s="140"/>
      <c r="AN19" s="147"/>
      <c r="AO19" s="146"/>
      <c r="AP19" s="148"/>
    </row>
    <row r="20" spans="1:42" ht="24.6" customHeight="1">
      <c r="A20" s="596" t="s">
        <v>397</v>
      </c>
      <c r="B20" s="597"/>
      <c r="C20" s="172"/>
      <c r="D20" s="149"/>
      <c r="E20" s="150"/>
      <c r="F20" s="139"/>
      <c r="G20" s="149"/>
      <c r="H20" s="150"/>
      <c r="I20" s="152"/>
      <c r="J20" s="153"/>
      <c r="K20" s="150"/>
      <c r="L20" s="154"/>
      <c r="M20" s="155"/>
      <c r="N20" s="156"/>
      <c r="O20" s="152"/>
      <c r="P20" s="157"/>
      <c r="Q20" s="156"/>
      <c r="R20" s="158"/>
      <c r="S20" s="149"/>
      <c r="T20" s="150"/>
      <c r="U20" s="152"/>
      <c r="V20" s="153"/>
      <c r="W20" s="150"/>
      <c r="X20" s="154"/>
      <c r="Y20" s="155"/>
      <c r="Z20" s="156"/>
      <c r="AA20" s="152"/>
      <c r="AB20" s="157"/>
      <c r="AC20" s="156"/>
      <c r="AD20" s="158"/>
      <c r="AE20" s="149"/>
      <c r="AF20" s="150"/>
      <c r="AG20" s="152"/>
      <c r="AH20" s="153"/>
      <c r="AI20" s="150"/>
      <c r="AJ20" s="154"/>
      <c r="AK20" s="155"/>
      <c r="AL20" s="156"/>
      <c r="AM20" s="152"/>
      <c r="AN20" s="157"/>
      <c r="AO20" s="156"/>
      <c r="AP20" s="158"/>
    </row>
    <row r="21" spans="1:42" ht="24.6" customHeight="1" thickBot="1">
      <c r="A21" s="619" t="s">
        <v>397</v>
      </c>
      <c r="B21" s="620"/>
      <c r="C21" s="173"/>
      <c r="D21" s="174"/>
      <c r="E21" s="175"/>
      <c r="F21" s="176"/>
      <c r="G21" s="163"/>
      <c r="H21" s="164"/>
      <c r="I21" s="165"/>
      <c r="J21" s="166"/>
      <c r="K21" s="164"/>
      <c r="L21" s="167"/>
      <c r="M21" s="168"/>
      <c r="N21" s="169"/>
      <c r="O21" s="165"/>
      <c r="P21" s="170"/>
      <c r="Q21" s="169"/>
      <c r="R21" s="171"/>
      <c r="S21" s="163"/>
      <c r="T21" s="164"/>
      <c r="U21" s="165"/>
      <c r="V21" s="166"/>
      <c r="W21" s="164"/>
      <c r="X21" s="167"/>
      <c r="Y21" s="168"/>
      <c r="Z21" s="169"/>
      <c r="AA21" s="165"/>
      <c r="AB21" s="170"/>
      <c r="AC21" s="169"/>
      <c r="AD21" s="171"/>
      <c r="AE21" s="163"/>
      <c r="AF21" s="164"/>
      <c r="AG21" s="165"/>
      <c r="AH21" s="166"/>
      <c r="AI21" s="164"/>
      <c r="AJ21" s="167"/>
      <c r="AK21" s="168"/>
      <c r="AL21" s="169"/>
      <c r="AM21" s="165"/>
      <c r="AN21" s="170"/>
      <c r="AO21" s="169"/>
      <c r="AP21" s="171"/>
    </row>
    <row r="23" spans="1:42" ht="26.25" customHeight="1">
      <c r="A23" s="611" t="s">
        <v>426</v>
      </c>
      <c r="B23" s="611"/>
      <c r="C23" s="611"/>
      <c r="F23" s="177"/>
    </row>
    <row r="24" spans="1:42" s="135" customFormat="1" ht="10.35" customHeight="1">
      <c r="A24" s="626"/>
      <c r="B24" s="627"/>
      <c r="C24" s="627"/>
      <c r="D24" s="627"/>
      <c r="E24" s="627"/>
      <c r="F24" s="627"/>
      <c r="G24" s="627"/>
      <c r="H24" s="627"/>
      <c r="I24" s="627"/>
      <c r="J24" s="627"/>
      <c r="K24" s="627"/>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1"/>
    </row>
    <row r="25" spans="1:42" s="178" customFormat="1" ht="12.9" customHeight="1">
      <c r="A25" s="182"/>
      <c r="B25" s="201" t="s">
        <v>413</v>
      </c>
      <c r="C25" s="183"/>
      <c r="D25" s="183"/>
      <c r="E25" s="184"/>
      <c r="F25" s="184"/>
      <c r="G25" s="184"/>
      <c r="H25" s="184"/>
      <c r="I25" s="184"/>
      <c r="J25" s="184"/>
      <c r="K25" s="184"/>
      <c r="AP25" s="185"/>
    </row>
    <row r="26" spans="1:42" s="135" customFormat="1" ht="12.9" customHeight="1">
      <c r="A26" s="186"/>
      <c r="B26" s="202" t="s">
        <v>414</v>
      </c>
      <c r="C26" s="187"/>
      <c r="D26" s="187"/>
      <c r="E26" s="188"/>
      <c r="F26" s="188"/>
      <c r="G26" s="188"/>
      <c r="H26" s="188"/>
      <c r="I26" s="188"/>
      <c r="J26" s="188"/>
      <c r="K26" s="188"/>
      <c r="AP26" s="189"/>
    </row>
    <row r="27" spans="1:42" s="135" customFormat="1" ht="12.9" customHeight="1">
      <c r="A27" s="186"/>
      <c r="B27" s="187"/>
      <c r="C27" s="187"/>
      <c r="D27" s="601" t="s">
        <v>427</v>
      </c>
      <c r="E27" s="602"/>
      <c r="F27" s="602"/>
      <c r="G27" s="602"/>
      <c r="H27" s="602"/>
      <c r="I27" s="602"/>
      <c r="J27" s="602"/>
      <c r="K27" s="602"/>
      <c r="L27" s="602"/>
      <c r="M27" s="603"/>
      <c r="S27" s="581" t="s">
        <v>415</v>
      </c>
      <c r="T27" s="582"/>
      <c r="U27" s="582"/>
      <c r="V27" s="582"/>
      <c r="W27" s="582"/>
      <c r="X27" s="582"/>
      <c r="Y27" s="582"/>
      <c r="Z27" s="583"/>
      <c r="AC27" s="235" t="s">
        <v>435</v>
      </c>
      <c r="AD27" s="235"/>
      <c r="AE27" s="235"/>
      <c r="AF27" s="235"/>
      <c r="AG27" s="235"/>
      <c r="AH27" s="235"/>
      <c r="AI27" s="235"/>
      <c r="AJ27" s="235"/>
      <c r="AK27" s="235"/>
      <c r="AL27" s="235"/>
      <c r="AM27" s="235"/>
      <c r="AN27" s="235"/>
      <c r="AO27" s="235"/>
      <c r="AP27" s="236"/>
    </row>
    <row r="28" spans="1:42" s="135" customFormat="1" ht="12.9" customHeight="1">
      <c r="A28" s="186"/>
      <c r="B28" s="187"/>
      <c r="C28" s="187"/>
      <c r="D28" s="574" t="s">
        <v>428</v>
      </c>
      <c r="E28" s="575"/>
      <c r="F28" s="575"/>
      <c r="G28" s="575"/>
      <c r="H28" s="575"/>
      <c r="I28" s="575"/>
      <c r="J28" s="575"/>
      <c r="K28" s="575"/>
      <c r="L28" s="575"/>
      <c r="M28" s="576"/>
      <c r="S28" s="574" t="s">
        <v>416</v>
      </c>
      <c r="T28" s="575"/>
      <c r="U28" s="575"/>
      <c r="V28" s="575"/>
      <c r="W28" s="575"/>
      <c r="X28" s="575"/>
      <c r="Y28" s="575"/>
      <c r="Z28" s="576"/>
      <c r="AC28" s="590" t="s">
        <v>438</v>
      </c>
      <c r="AD28" s="590"/>
      <c r="AE28" s="590"/>
      <c r="AF28" s="590"/>
      <c r="AG28" s="590"/>
      <c r="AH28" s="590"/>
      <c r="AI28" s="590"/>
      <c r="AJ28" s="590"/>
      <c r="AK28" s="590"/>
      <c r="AL28" s="590"/>
      <c r="AM28" s="590"/>
      <c r="AN28" s="590"/>
      <c r="AO28" s="590"/>
      <c r="AP28" s="591"/>
    </row>
    <row r="29" spans="1:42" s="135" customFormat="1" ht="12.9" customHeight="1">
      <c r="A29" s="186"/>
      <c r="B29" s="187"/>
      <c r="C29" s="187"/>
      <c r="D29" s="580" t="s">
        <v>417</v>
      </c>
      <c r="E29" s="580"/>
      <c r="F29" s="580"/>
      <c r="G29" s="580"/>
      <c r="H29" s="580"/>
      <c r="I29" s="580"/>
      <c r="J29" s="580"/>
      <c r="K29" s="580"/>
      <c r="L29" s="580"/>
      <c r="M29" s="580"/>
      <c r="N29" s="580"/>
      <c r="O29" s="580"/>
      <c r="P29" s="580"/>
      <c r="AC29" s="235"/>
      <c r="AD29" s="235"/>
      <c r="AE29" s="235"/>
      <c r="AF29" s="235"/>
      <c r="AG29" s="235"/>
      <c r="AH29" s="235"/>
      <c r="AI29" s="235"/>
      <c r="AJ29" s="235"/>
      <c r="AK29" s="235"/>
      <c r="AL29" s="235"/>
      <c r="AM29" s="235"/>
      <c r="AN29" s="235"/>
      <c r="AO29" s="235"/>
      <c r="AP29" s="236"/>
    </row>
    <row r="30" spans="1:42" s="135" customFormat="1" ht="12.9" customHeight="1">
      <c r="A30" s="186"/>
      <c r="B30" s="187"/>
      <c r="C30" s="187"/>
      <c r="D30" s="233" t="s">
        <v>431</v>
      </c>
      <c r="E30" s="188"/>
      <c r="F30" s="188"/>
      <c r="G30" s="188"/>
      <c r="H30" s="234"/>
      <c r="I30" s="234"/>
      <c r="J30" s="234"/>
      <c r="K30" s="188"/>
      <c r="L30" s="234"/>
      <c r="M30" s="234"/>
      <c r="N30" s="234"/>
      <c r="O30" s="234"/>
      <c r="P30" s="234"/>
      <c r="S30" s="581" t="s">
        <v>418</v>
      </c>
      <c r="T30" s="582"/>
      <c r="U30" s="582"/>
      <c r="V30" s="582"/>
      <c r="W30" s="582"/>
      <c r="X30" s="582"/>
      <c r="Y30" s="582"/>
      <c r="Z30" s="583"/>
      <c r="AC30" s="235" t="s">
        <v>435</v>
      </c>
      <c r="AD30" s="235"/>
      <c r="AE30" s="235"/>
      <c r="AF30" s="235"/>
      <c r="AG30" s="235"/>
      <c r="AH30" s="235"/>
      <c r="AI30" s="235"/>
      <c r="AJ30" s="235"/>
      <c r="AK30" s="235"/>
      <c r="AL30" s="235"/>
      <c r="AM30" s="235"/>
      <c r="AN30" s="235"/>
      <c r="AO30" s="235"/>
      <c r="AP30" s="236"/>
    </row>
    <row r="31" spans="1:42" s="135" customFormat="1" ht="12.9" customHeight="1">
      <c r="A31" s="186"/>
      <c r="B31" s="187"/>
      <c r="C31" s="187"/>
      <c r="D31" s="580" t="s">
        <v>437</v>
      </c>
      <c r="E31" s="580"/>
      <c r="F31" s="580"/>
      <c r="G31" s="580"/>
      <c r="H31" s="580"/>
      <c r="I31" s="580"/>
      <c r="J31" s="580"/>
      <c r="K31" s="580"/>
      <c r="L31" s="580"/>
      <c r="M31" s="580"/>
      <c r="N31" s="580"/>
      <c r="O31" s="580"/>
      <c r="P31" s="580"/>
      <c r="S31" s="574" t="s">
        <v>419</v>
      </c>
      <c r="T31" s="575"/>
      <c r="U31" s="575"/>
      <c r="V31" s="575"/>
      <c r="W31" s="575"/>
      <c r="X31" s="575"/>
      <c r="Y31" s="575"/>
      <c r="Z31" s="576"/>
      <c r="AC31" s="590" t="s">
        <v>439</v>
      </c>
      <c r="AD31" s="590"/>
      <c r="AE31" s="590"/>
      <c r="AF31" s="590"/>
      <c r="AG31" s="590"/>
      <c r="AH31" s="590"/>
      <c r="AI31" s="590"/>
      <c r="AJ31" s="590"/>
      <c r="AK31" s="590"/>
      <c r="AL31" s="590"/>
      <c r="AM31" s="590"/>
      <c r="AN31" s="590"/>
      <c r="AO31" s="590"/>
      <c r="AP31" s="591"/>
    </row>
    <row r="32" spans="1:42" s="135" customFormat="1" ht="12.9" customHeight="1">
      <c r="A32" s="191"/>
      <c r="B32" s="183"/>
      <c r="C32" s="183"/>
      <c r="D32" s="183"/>
      <c r="E32" s="192"/>
      <c r="F32" s="183"/>
      <c r="G32" s="183"/>
      <c r="H32" s="183"/>
      <c r="I32" s="183"/>
      <c r="AC32" s="235"/>
      <c r="AD32" s="235"/>
      <c r="AE32" s="235"/>
      <c r="AF32" s="235"/>
      <c r="AG32" s="235"/>
      <c r="AH32" s="235"/>
      <c r="AI32" s="235"/>
      <c r="AJ32" s="235"/>
      <c r="AK32" s="235"/>
      <c r="AL32" s="235"/>
      <c r="AM32" s="235"/>
      <c r="AN32" s="235"/>
      <c r="AO32" s="235"/>
      <c r="AP32" s="236"/>
    </row>
    <row r="33" spans="1:42" s="135" customFormat="1" ht="12.9" customHeight="1">
      <c r="A33" s="191"/>
      <c r="B33" s="183"/>
      <c r="C33" s="187"/>
      <c r="D33" s="577" t="s">
        <v>427</v>
      </c>
      <c r="E33" s="578"/>
      <c r="F33" s="578"/>
      <c r="G33" s="578"/>
      <c r="H33" s="578"/>
      <c r="I33" s="578"/>
      <c r="J33" s="578"/>
      <c r="K33" s="578"/>
      <c r="L33" s="578"/>
      <c r="M33" s="579"/>
      <c r="S33" s="581" t="s">
        <v>420</v>
      </c>
      <c r="T33" s="582"/>
      <c r="U33" s="582"/>
      <c r="V33" s="582"/>
      <c r="W33" s="582"/>
      <c r="X33" s="582"/>
      <c r="Y33" s="582"/>
      <c r="Z33" s="583"/>
      <c r="AC33" s="235" t="s">
        <v>435</v>
      </c>
      <c r="AD33" s="235"/>
      <c r="AE33" s="235"/>
      <c r="AF33" s="235"/>
      <c r="AG33" s="235"/>
      <c r="AH33" s="235"/>
      <c r="AI33" s="235"/>
      <c r="AJ33" s="235"/>
      <c r="AK33" s="235"/>
      <c r="AL33" s="235"/>
      <c r="AM33" s="235"/>
      <c r="AN33" s="235"/>
      <c r="AO33" s="235"/>
      <c r="AP33" s="236"/>
    </row>
    <row r="34" spans="1:42" s="135" customFormat="1" ht="12.9" customHeight="1">
      <c r="A34" s="191"/>
      <c r="C34" s="187"/>
      <c r="D34" s="574" t="s">
        <v>429</v>
      </c>
      <c r="E34" s="575"/>
      <c r="F34" s="575"/>
      <c r="G34" s="575"/>
      <c r="H34" s="575"/>
      <c r="I34" s="575"/>
      <c r="J34" s="575"/>
      <c r="K34" s="575"/>
      <c r="L34" s="575"/>
      <c r="M34" s="576"/>
      <c r="S34" s="574" t="s">
        <v>421</v>
      </c>
      <c r="T34" s="575"/>
      <c r="U34" s="575"/>
      <c r="V34" s="575"/>
      <c r="W34" s="575"/>
      <c r="X34" s="575"/>
      <c r="Y34" s="575"/>
      <c r="Z34" s="576"/>
      <c r="AC34" s="590" t="s">
        <v>440</v>
      </c>
      <c r="AD34" s="590"/>
      <c r="AE34" s="590"/>
      <c r="AF34" s="590"/>
      <c r="AG34" s="590"/>
      <c r="AH34" s="590"/>
      <c r="AI34" s="590"/>
      <c r="AJ34" s="590"/>
      <c r="AK34" s="590"/>
      <c r="AL34" s="590"/>
      <c r="AM34" s="590"/>
      <c r="AN34" s="590"/>
      <c r="AO34" s="590"/>
      <c r="AP34" s="591"/>
    </row>
    <row r="35" spans="1:42" s="135" customFormat="1" ht="12.9" customHeight="1">
      <c r="A35" s="191"/>
      <c r="C35" s="187"/>
      <c r="D35" s="580" t="s">
        <v>422</v>
      </c>
      <c r="E35" s="580"/>
      <c r="F35" s="580"/>
      <c r="G35" s="580"/>
      <c r="H35" s="580"/>
      <c r="I35" s="580"/>
      <c r="J35" s="580"/>
      <c r="K35" s="580"/>
      <c r="L35" s="580"/>
      <c r="M35" s="580"/>
      <c r="N35" s="580"/>
      <c r="O35" s="580"/>
      <c r="P35" s="580"/>
      <c r="AC35" s="235"/>
      <c r="AD35" s="235"/>
      <c r="AE35" s="235"/>
      <c r="AF35" s="235"/>
      <c r="AG35" s="235"/>
      <c r="AH35" s="235"/>
      <c r="AI35" s="235"/>
      <c r="AJ35" s="235"/>
      <c r="AK35" s="235"/>
      <c r="AL35" s="235"/>
      <c r="AM35" s="235"/>
      <c r="AN35" s="235"/>
      <c r="AO35" s="235"/>
      <c r="AP35" s="236"/>
    </row>
    <row r="36" spans="1:42" s="135" customFormat="1" ht="12.9" customHeight="1">
      <c r="A36" s="191"/>
      <c r="C36" s="187"/>
      <c r="D36" s="233" t="s">
        <v>431</v>
      </c>
      <c r="E36" s="188"/>
      <c r="F36" s="188"/>
      <c r="G36" s="188"/>
      <c r="H36" s="193"/>
      <c r="I36" s="193"/>
      <c r="J36" s="193"/>
      <c r="K36" s="188"/>
      <c r="L36" s="234"/>
      <c r="M36" s="234"/>
      <c r="N36" s="234"/>
      <c r="O36" s="234"/>
      <c r="P36" s="234"/>
      <c r="AP36" s="189"/>
    </row>
    <row r="37" spans="1:42" s="135" customFormat="1" ht="12.9" customHeight="1">
      <c r="A37" s="191"/>
      <c r="C37" s="187"/>
      <c r="D37" s="585" t="s">
        <v>436</v>
      </c>
      <c r="E37" s="585"/>
      <c r="F37" s="585"/>
      <c r="G37" s="585"/>
      <c r="H37" s="585"/>
      <c r="I37" s="585"/>
      <c r="J37" s="585"/>
      <c r="K37" s="585"/>
      <c r="L37" s="585"/>
      <c r="M37" s="585"/>
      <c r="N37" s="585"/>
      <c r="O37" s="585"/>
      <c r="P37" s="585"/>
      <c r="AP37" s="189"/>
    </row>
    <row r="38" spans="1:42" ht="12.9" customHeight="1">
      <c r="A38" s="194"/>
      <c r="C38" s="187"/>
      <c r="D38" s="187"/>
      <c r="E38" s="190"/>
      <c r="F38" s="190"/>
      <c r="G38" s="190"/>
      <c r="H38" s="193"/>
      <c r="I38" s="193"/>
      <c r="J38" s="193"/>
      <c r="K38" s="190"/>
      <c r="L38" s="135"/>
      <c r="M38" s="135"/>
      <c r="N38" s="135"/>
      <c r="AP38" s="195"/>
    </row>
    <row r="39" spans="1:42" ht="12.9" customHeight="1">
      <c r="A39" s="194"/>
      <c r="B39" s="120" t="s">
        <v>430</v>
      </c>
      <c r="C39" s="584" t="s">
        <v>423</v>
      </c>
      <c r="D39" s="584"/>
      <c r="E39" s="584"/>
      <c r="F39" s="584"/>
      <c r="G39" s="584"/>
      <c r="H39" s="584" t="s">
        <v>433</v>
      </c>
      <c r="I39" s="584"/>
      <c r="J39" s="584"/>
      <c r="K39" s="584"/>
      <c r="L39" s="584"/>
      <c r="M39" s="584"/>
      <c r="N39" s="584"/>
      <c r="O39" s="584"/>
      <c r="P39" s="584"/>
      <c r="Q39" s="584"/>
      <c r="R39" s="584"/>
      <c r="S39" s="584"/>
      <c r="T39" s="584"/>
      <c r="U39" s="584"/>
      <c r="V39" s="584"/>
      <c r="W39" s="584"/>
      <c r="X39" s="584"/>
      <c r="Y39" s="584"/>
      <c r="Z39" s="584"/>
      <c r="AA39" s="584"/>
      <c r="AB39" s="584"/>
      <c r="AC39" s="584"/>
      <c r="AD39" s="584"/>
      <c r="AE39" s="584"/>
      <c r="AF39" s="584"/>
      <c r="AG39" s="584"/>
      <c r="AH39" s="584"/>
      <c r="AI39" s="584"/>
      <c r="AJ39" s="584"/>
      <c r="AK39" s="584"/>
      <c r="AL39" s="584"/>
      <c r="AM39" s="584"/>
      <c r="AN39" s="584"/>
      <c r="AO39" s="584"/>
      <c r="AP39" s="195"/>
    </row>
    <row r="40" spans="1:42" ht="12.9" customHeight="1">
      <c r="A40" s="194"/>
      <c r="C40" s="584" t="s">
        <v>424</v>
      </c>
      <c r="D40" s="584"/>
      <c r="E40" s="584"/>
      <c r="F40" s="584"/>
      <c r="G40" s="584"/>
      <c r="H40" s="584" t="s">
        <v>434</v>
      </c>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4"/>
      <c r="AJ40" s="584"/>
      <c r="AK40" s="584"/>
      <c r="AL40" s="584"/>
      <c r="AM40" s="584"/>
      <c r="AN40" s="584"/>
      <c r="AO40" s="584"/>
      <c r="AP40" s="195"/>
    </row>
    <row r="41" spans="1:42" ht="12.9" customHeight="1">
      <c r="A41" s="194"/>
      <c r="C41" s="584" t="s">
        <v>432</v>
      </c>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c r="AH41" s="584"/>
      <c r="AI41" s="584"/>
      <c r="AJ41" s="584"/>
      <c r="AK41" s="584"/>
      <c r="AL41" s="584"/>
      <c r="AM41" s="584"/>
      <c r="AN41" s="584"/>
      <c r="AO41" s="584"/>
      <c r="AP41" s="195"/>
    </row>
    <row r="42" spans="1:42" ht="12.9" customHeight="1">
      <c r="A42" s="196"/>
      <c r="B42" s="197"/>
      <c r="C42" s="197"/>
      <c r="D42" s="197"/>
      <c r="E42" s="197"/>
      <c r="F42" s="198"/>
      <c r="G42" s="199"/>
      <c r="H42" s="199"/>
      <c r="I42" s="199"/>
      <c r="J42" s="199"/>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200"/>
    </row>
    <row r="43" spans="1:42" ht="11.1" customHeight="1"/>
    <row r="44" spans="1:42" s="92" customFormat="1" ht="27">
      <c r="A44" s="179" t="s">
        <v>378</v>
      </c>
    </row>
    <row r="45" spans="1:42" s="92" customFormat="1" ht="54.6" customHeight="1">
      <c r="A45" s="623" t="s">
        <v>441</v>
      </c>
      <c r="B45" s="624"/>
      <c r="C45" s="624"/>
      <c r="D45" s="624"/>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c r="AI45" s="624"/>
      <c r="AJ45" s="624"/>
      <c r="AK45" s="624"/>
      <c r="AL45" s="624"/>
      <c r="AM45" s="624"/>
      <c r="AN45" s="624"/>
      <c r="AO45" s="624"/>
      <c r="AP45" s="625"/>
    </row>
  </sheetData>
  <mergeCells count="89">
    <mergeCell ref="A45:AP45"/>
    <mergeCell ref="B16:C16"/>
    <mergeCell ref="D16:F16"/>
    <mergeCell ref="G16:I16"/>
    <mergeCell ref="J16:L16"/>
    <mergeCell ref="M16:O16"/>
    <mergeCell ref="P16:R16"/>
    <mergeCell ref="S16:U16"/>
    <mergeCell ref="AB16:AD16"/>
    <mergeCell ref="AE16:AG16"/>
    <mergeCell ref="D35:P35"/>
    <mergeCell ref="D28:M28"/>
    <mergeCell ref="A23:C23"/>
    <mergeCell ref="A24:K24"/>
    <mergeCell ref="C39:G39"/>
    <mergeCell ref="C40:G40"/>
    <mergeCell ref="AE3:AP3"/>
    <mergeCell ref="AN16:AP16"/>
    <mergeCell ref="A19:B19"/>
    <mergeCell ref="A20:B20"/>
    <mergeCell ref="A21:B21"/>
    <mergeCell ref="V16:X16"/>
    <mergeCell ref="Y16:AA16"/>
    <mergeCell ref="AE4:AG4"/>
    <mergeCell ref="AH4:AJ4"/>
    <mergeCell ref="B4:C4"/>
    <mergeCell ref="D4:F4"/>
    <mergeCell ref="G4:I4"/>
    <mergeCell ref="J4:L4"/>
    <mergeCell ref="M4:O4"/>
    <mergeCell ref="P4:R4"/>
    <mergeCell ref="AK10:AM10"/>
    <mergeCell ref="A1:C1"/>
    <mergeCell ref="A2:V2"/>
    <mergeCell ref="D3:F3"/>
    <mergeCell ref="G3:R3"/>
    <mergeCell ref="S3:AD3"/>
    <mergeCell ref="AN10:AP10"/>
    <mergeCell ref="AK4:AM4"/>
    <mergeCell ref="AN4:AP4"/>
    <mergeCell ref="B10:C10"/>
    <mergeCell ref="D10:F10"/>
    <mergeCell ref="G10:I10"/>
    <mergeCell ref="J10:L10"/>
    <mergeCell ref="M10:O10"/>
    <mergeCell ref="P10:R10"/>
    <mergeCell ref="S10:U10"/>
    <mergeCell ref="V10:X10"/>
    <mergeCell ref="S4:U4"/>
    <mergeCell ref="V4:X4"/>
    <mergeCell ref="Y4:AA4"/>
    <mergeCell ref="AB4:AD4"/>
    <mergeCell ref="A5:B5"/>
    <mergeCell ref="A11:B11"/>
    <mergeCell ref="Y10:AA10"/>
    <mergeCell ref="AB10:AD10"/>
    <mergeCell ref="AE10:AG10"/>
    <mergeCell ref="AH10:AJ10"/>
    <mergeCell ref="A6:B6"/>
    <mergeCell ref="A7:B7"/>
    <mergeCell ref="A8:B8"/>
    <mergeCell ref="A9:B9"/>
    <mergeCell ref="AC34:AP34"/>
    <mergeCell ref="A12:B12"/>
    <mergeCell ref="A13:B13"/>
    <mergeCell ref="A14:B14"/>
    <mergeCell ref="A15:B15"/>
    <mergeCell ref="A17:B17"/>
    <mergeCell ref="A18:B18"/>
    <mergeCell ref="AH16:AJ16"/>
    <mergeCell ref="AK16:AM16"/>
    <mergeCell ref="AC31:AP31"/>
    <mergeCell ref="AC28:AP28"/>
    <mergeCell ref="D27:M27"/>
    <mergeCell ref="C41:G41"/>
    <mergeCell ref="H39:AO39"/>
    <mergeCell ref="H40:AO40"/>
    <mergeCell ref="H41:AO41"/>
    <mergeCell ref="D37:P37"/>
    <mergeCell ref="S27:Z27"/>
    <mergeCell ref="S28:Z28"/>
    <mergeCell ref="S30:Z30"/>
    <mergeCell ref="S31:Z31"/>
    <mergeCell ref="S33:Z33"/>
    <mergeCell ref="S34:Z34"/>
    <mergeCell ref="D33:M33"/>
    <mergeCell ref="D34:M34"/>
    <mergeCell ref="D29:P29"/>
    <mergeCell ref="D31:P31"/>
  </mergeCells>
  <phoneticPr fontId="62"/>
  <pageMargins left="0.78740157480314965" right="0.59055118110236227" top="0.59055118110236227" bottom="0.59055118110236227" header="0.31496062992125984" footer="0.31496062992125984"/>
  <pageSetup paperSize="9" scale="8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5D258-D680-49B4-9659-5CE1F70E1BF4}">
  <sheetPr>
    <tabColor indexed="13"/>
  </sheetPr>
  <dimension ref="B1:AM53"/>
  <sheetViews>
    <sheetView view="pageBreakPreview" topLeftCell="A8" zoomScaleNormal="100" zoomScaleSheetLayoutView="100" workbookViewId="0">
      <selection activeCell="B6" sqref="B6"/>
    </sheetView>
  </sheetViews>
  <sheetFormatPr defaultColWidth="9" defaultRowHeight="13.5" customHeight="1"/>
  <cols>
    <col min="1" max="1" width="2.109375" style="12" customWidth="1"/>
    <col min="2" max="38" width="2.109375" style="70" customWidth="1"/>
    <col min="39" max="39" width="9" style="70" bestFit="1" customWidth="1"/>
    <col min="40" max="40" width="9" style="12" bestFit="1"/>
    <col min="41" max="16384" width="9" style="12"/>
  </cols>
  <sheetData>
    <row r="1" spans="2:38" ht="13.5" customHeight="1">
      <c r="B1" s="70" t="s">
        <v>55</v>
      </c>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row>
    <row r="2" spans="2:38" ht="13.5" customHeight="1">
      <c r="B2" s="70" t="s">
        <v>150</v>
      </c>
    </row>
    <row r="4" spans="2:38" ht="13.5" customHeight="1">
      <c r="AB4" s="631" t="s">
        <v>57</v>
      </c>
      <c r="AC4" s="631"/>
      <c r="AD4" s="631"/>
      <c r="AE4" s="631"/>
      <c r="AF4" s="631"/>
      <c r="AG4" s="631"/>
      <c r="AH4" s="631"/>
      <c r="AI4" s="631"/>
      <c r="AJ4" s="631"/>
      <c r="AK4" s="631"/>
      <c r="AL4" s="631"/>
    </row>
    <row r="5" spans="2:38" ht="13.5" customHeight="1">
      <c r="AE5" s="84"/>
      <c r="AF5" s="84"/>
      <c r="AG5" s="84"/>
      <c r="AH5" s="84"/>
      <c r="AI5" s="84"/>
      <c r="AJ5" s="84"/>
      <c r="AK5" s="84"/>
      <c r="AL5" s="84"/>
    </row>
    <row r="7" spans="2:38" ht="13.5" customHeight="1">
      <c r="C7" s="70" t="s">
        <v>58</v>
      </c>
    </row>
    <row r="9" spans="2:38" ht="13.5" customHeight="1">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3"/>
    </row>
    <row r="10" spans="2:38" ht="13.5" customHeight="1">
      <c r="B10" s="12"/>
      <c r="C10" s="12"/>
      <c r="D10" s="12"/>
      <c r="E10" s="12"/>
      <c r="F10" s="12"/>
      <c r="G10" s="12"/>
      <c r="H10" s="12"/>
      <c r="I10" s="12"/>
      <c r="J10" s="12"/>
      <c r="K10" s="12"/>
      <c r="L10" s="12"/>
      <c r="M10" s="12"/>
      <c r="N10" s="12"/>
      <c r="O10" s="12"/>
      <c r="P10" s="416" t="s">
        <v>11</v>
      </c>
      <c r="Q10" s="416"/>
      <c r="R10" s="416"/>
      <c r="S10" s="12"/>
      <c r="T10" s="12"/>
      <c r="U10" s="12"/>
      <c r="V10" s="12"/>
      <c r="W10" s="12"/>
      <c r="X10" s="12"/>
      <c r="Y10" s="12"/>
      <c r="Z10" s="12"/>
      <c r="AA10" s="12"/>
      <c r="AB10" s="12"/>
      <c r="AC10" s="12"/>
      <c r="AD10" s="12"/>
      <c r="AE10" s="12"/>
      <c r="AF10" s="12"/>
      <c r="AG10" s="12"/>
      <c r="AH10" s="12"/>
      <c r="AI10" s="12"/>
      <c r="AJ10" s="12"/>
      <c r="AK10" s="12"/>
      <c r="AL10" s="13"/>
    </row>
    <row r="11" spans="2:38" ht="13.5" customHeight="1">
      <c r="B11" s="12"/>
      <c r="C11" s="12"/>
      <c r="D11" s="12"/>
      <c r="E11" s="12"/>
      <c r="F11" s="12"/>
      <c r="G11" s="12"/>
      <c r="H11" s="12"/>
      <c r="I11" s="12"/>
      <c r="J11" s="12"/>
      <c r="K11" s="12"/>
      <c r="L11" s="12"/>
      <c r="M11" s="12"/>
      <c r="N11" s="12"/>
      <c r="O11" s="12"/>
      <c r="P11" s="416"/>
      <c r="Q11" s="416"/>
      <c r="R11" s="416"/>
      <c r="S11" s="12"/>
      <c r="T11" s="12"/>
      <c r="U11" s="12"/>
      <c r="V11" s="12"/>
      <c r="W11" s="12"/>
      <c r="X11" s="12"/>
      <c r="Y11" s="12"/>
      <c r="Z11" s="12"/>
      <c r="AA11" s="12"/>
      <c r="AB11" s="12"/>
      <c r="AC11" s="12"/>
      <c r="AD11" s="12"/>
      <c r="AE11" s="12"/>
      <c r="AF11" s="12"/>
      <c r="AG11" s="12"/>
      <c r="AH11" s="12"/>
      <c r="AI11" s="12"/>
      <c r="AJ11" s="12"/>
      <c r="AK11" s="12"/>
      <c r="AL11" s="13"/>
    </row>
    <row r="12" spans="2:38" ht="13.5" customHeight="1">
      <c r="B12" s="12"/>
      <c r="C12" s="12"/>
      <c r="D12" s="12"/>
      <c r="E12" s="12"/>
      <c r="F12" s="12"/>
      <c r="G12" s="12"/>
      <c r="H12" s="12"/>
      <c r="I12" s="12"/>
      <c r="J12" s="12"/>
      <c r="K12" s="12"/>
      <c r="L12" s="12"/>
      <c r="M12" s="12"/>
      <c r="N12" s="12"/>
      <c r="O12" s="12"/>
      <c r="P12" s="416" t="s">
        <v>63</v>
      </c>
      <c r="Q12" s="416"/>
      <c r="R12" s="416"/>
      <c r="S12" s="416"/>
      <c r="T12" s="416"/>
      <c r="U12" s="632"/>
      <c r="V12" s="632"/>
      <c r="W12" s="632"/>
      <c r="X12" s="632"/>
      <c r="Y12" s="632"/>
      <c r="Z12" s="632"/>
      <c r="AA12" s="632"/>
      <c r="AB12" s="632"/>
      <c r="AC12" s="632"/>
      <c r="AD12" s="632"/>
      <c r="AE12" s="632"/>
      <c r="AF12" s="632"/>
      <c r="AG12" s="632"/>
      <c r="AH12" s="632"/>
      <c r="AI12" s="632"/>
      <c r="AJ12" s="632"/>
      <c r="AK12" s="632"/>
      <c r="AL12" s="13"/>
    </row>
    <row r="13" spans="2:38" ht="13.5" customHeight="1">
      <c r="B13" s="12"/>
      <c r="C13" s="12"/>
      <c r="D13" s="12"/>
      <c r="E13" s="12"/>
      <c r="F13" s="12"/>
      <c r="G13" s="12"/>
      <c r="H13" s="12"/>
      <c r="I13" s="12"/>
      <c r="J13" s="12"/>
      <c r="K13" s="12"/>
      <c r="L13" s="12"/>
      <c r="M13" s="12"/>
      <c r="N13" s="12"/>
      <c r="O13" s="12"/>
      <c r="P13" s="416"/>
      <c r="Q13" s="416"/>
      <c r="R13" s="416"/>
      <c r="S13" s="416"/>
      <c r="T13" s="416"/>
      <c r="U13" s="632"/>
      <c r="V13" s="632"/>
      <c r="W13" s="632"/>
      <c r="X13" s="632"/>
      <c r="Y13" s="632"/>
      <c r="Z13" s="632"/>
      <c r="AA13" s="632"/>
      <c r="AB13" s="632"/>
      <c r="AC13" s="632"/>
      <c r="AD13" s="632"/>
      <c r="AE13" s="632"/>
      <c r="AF13" s="632"/>
      <c r="AG13" s="632"/>
      <c r="AH13" s="632"/>
      <c r="AI13" s="632"/>
      <c r="AJ13" s="632"/>
      <c r="AK13" s="632"/>
      <c r="AL13" s="13"/>
    </row>
    <row r="14" spans="2:38" ht="13.5" customHeight="1">
      <c r="B14" s="12"/>
      <c r="C14" s="12"/>
      <c r="D14" s="12"/>
      <c r="E14" s="12"/>
      <c r="F14" s="12"/>
      <c r="G14" s="12"/>
      <c r="H14" s="12"/>
      <c r="I14" s="12"/>
      <c r="J14" s="12"/>
      <c r="K14" s="12"/>
      <c r="L14" s="12"/>
      <c r="M14" s="12"/>
      <c r="N14" s="12"/>
      <c r="O14" s="12"/>
      <c r="P14" s="416" t="s">
        <v>65</v>
      </c>
      <c r="Q14" s="416"/>
      <c r="R14" s="416"/>
      <c r="S14" s="416"/>
      <c r="T14" s="416"/>
      <c r="U14" s="632"/>
      <c r="V14" s="633"/>
      <c r="W14" s="633"/>
      <c r="X14" s="633"/>
      <c r="Y14" s="633"/>
      <c r="Z14" s="633"/>
      <c r="AA14" s="633"/>
      <c r="AB14" s="633"/>
      <c r="AC14" s="633"/>
      <c r="AD14" s="633"/>
      <c r="AE14" s="633"/>
      <c r="AF14" s="633"/>
      <c r="AG14" s="633"/>
      <c r="AH14" s="633"/>
      <c r="AI14" s="633"/>
      <c r="AJ14" s="633"/>
      <c r="AK14" s="633"/>
      <c r="AL14" s="13"/>
    </row>
    <row r="15" spans="2:38" ht="13.5" customHeight="1">
      <c r="B15" s="12"/>
      <c r="C15" s="12"/>
      <c r="D15" s="12"/>
      <c r="E15" s="12"/>
      <c r="F15" s="12"/>
      <c r="G15" s="12"/>
      <c r="H15" s="12"/>
      <c r="I15" s="12"/>
      <c r="J15" s="12"/>
      <c r="K15" s="12"/>
      <c r="L15" s="12"/>
      <c r="M15" s="12"/>
      <c r="N15" s="12"/>
      <c r="O15" s="12"/>
      <c r="P15" s="416"/>
      <c r="Q15" s="416"/>
      <c r="R15" s="416"/>
      <c r="S15" s="416"/>
      <c r="T15" s="416"/>
      <c r="U15" s="633"/>
      <c r="V15" s="633"/>
      <c r="W15" s="633"/>
      <c r="X15" s="633"/>
      <c r="Y15" s="633"/>
      <c r="Z15" s="633"/>
      <c r="AA15" s="633"/>
      <c r="AB15" s="633"/>
      <c r="AC15" s="633"/>
      <c r="AD15" s="633"/>
      <c r="AE15" s="633"/>
      <c r="AF15" s="633"/>
      <c r="AG15" s="633"/>
      <c r="AH15" s="633"/>
      <c r="AI15" s="633"/>
      <c r="AJ15" s="633"/>
      <c r="AK15" s="633"/>
      <c r="AL15" s="13"/>
    </row>
    <row r="16" spans="2:38" ht="13.5" customHeight="1">
      <c r="B16" s="12"/>
      <c r="C16" s="12"/>
      <c r="D16" s="12"/>
      <c r="E16" s="12"/>
      <c r="F16" s="12"/>
      <c r="G16" s="12"/>
      <c r="H16" s="12"/>
      <c r="I16" s="12"/>
      <c r="J16" s="12"/>
      <c r="K16" s="12"/>
      <c r="L16" s="12"/>
      <c r="M16" s="12"/>
      <c r="N16" s="12"/>
      <c r="O16" s="12"/>
      <c r="P16" s="420" t="s">
        <v>47</v>
      </c>
      <c r="Q16" s="420"/>
      <c r="R16" s="420"/>
      <c r="S16" s="420"/>
      <c r="T16" s="420"/>
      <c r="U16" s="632"/>
      <c r="V16" s="632"/>
      <c r="W16" s="632"/>
      <c r="X16" s="632"/>
      <c r="Y16" s="632"/>
      <c r="Z16" s="632"/>
      <c r="AA16" s="632"/>
      <c r="AB16" s="632"/>
      <c r="AC16" s="632"/>
      <c r="AD16" s="632"/>
      <c r="AE16" s="632"/>
      <c r="AF16" s="632"/>
      <c r="AG16" s="632"/>
      <c r="AH16" s="632"/>
      <c r="AI16" s="632"/>
      <c r="AJ16" s="632"/>
      <c r="AK16" s="632"/>
      <c r="AL16" s="13"/>
    </row>
    <row r="17" spans="2:38" ht="13.5" customHeight="1">
      <c r="B17" s="12"/>
      <c r="C17" s="12"/>
      <c r="D17" s="12"/>
      <c r="E17" s="12"/>
      <c r="F17" s="12"/>
      <c r="G17" s="12"/>
      <c r="H17" s="12"/>
      <c r="I17" s="12"/>
      <c r="J17" s="12"/>
      <c r="K17" s="12"/>
      <c r="L17" s="12"/>
      <c r="M17" s="12"/>
      <c r="N17" s="12"/>
      <c r="O17" s="12"/>
      <c r="P17" s="420"/>
      <c r="Q17" s="420"/>
      <c r="R17" s="420"/>
      <c r="S17" s="420"/>
      <c r="T17" s="420"/>
      <c r="U17" s="632"/>
      <c r="V17" s="632"/>
      <c r="W17" s="632"/>
      <c r="X17" s="632"/>
      <c r="Y17" s="632"/>
      <c r="Z17" s="632"/>
      <c r="AA17" s="632"/>
      <c r="AB17" s="632"/>
      <c r="AC17" s="632"/>
      <c r="AD17" s="632"/>
      <c r="AE17" s="632"/>
      <c r="AF17" s="632"/>
      <c r="AG17" s="632"/>
      <c r="AH17" s="632"/>
      <c r="AI17" s="632"/>
      <c r="AJ17" s="632"/>
      <c r="AK17" s="632"/>
      <c r="AL17" s="13"/>
    </row>
    <row r="18" spans="2:38" ht="13.5" customHeight="1">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3"/>
    </row>
    <row r="20" spans="2:38" ht="13.5" customHeight="1">
      <c r="B20" s="548" t="s">
        <v>157</v>
      </c>
      <c r="C20" s="548"/>
      <c r="D20" s="548"/>
      <c r="E20" s="548"/>
      <c r="F20" s="548"/>
      <c r="G20" s="548"/>
      <c r="H20" s="548"/>
      <c r="I20" s="548"/>
      <c r="J20" s="548"/>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8"/>
    </row>
    <row r="21" spans="2:38" ht="13.5" customHeight="1">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row>
    <row r="23" spans="2:38" ht="13.5" customHeight="1">
      <c r="B23" s="634" t="s">
        <v>552</v>
      </c>
      <c r="C23" s="634"/>
      <c r="D23" s="634"/>
      <c r="E23" s="634"/>
      <c r="F23" s="634"/>
      <c r="G23" s="634"/>
      <c r="H23" s="634"/>
      <c r="I23" s="634"/>
      <c r="J23" s="634"/>
      <c r="K23" s="634"/>
      <c r="L23" s="634"/>
      <c r="M23" s="634"/>
      <c r="N23" s="634"/>
      <c r="O23" s="634"/>
      <c r="P23" s="634"/>
      <c r="Q23" s="634"/>
      <c r="R23" s="634"/>
      <c r="S23" s="634"/>
      <c r="T23" s="634"/>
      <c r="U23" s="634"/>
      <c r="V23" s="634"/>
      <c r="W23" s="634"/>
      <c r="X23" s="634"/>
      <c r="Y23" s="634"/>
      <c r="Z23" s="634"/>
      <c r="AA23" s="634"/>
      <c r="AB23" s="634"/>
      <c r="AC23" s="634"/>
      <c r="AD23" s="634"/>
      <c r="AE23" s="634"/>
      <c r="AF23" s="634"/>
      <c r="AG23" s="634"/>
      <c r="AH23" s="634"/>
      <c r="AI23" s="634"/>
      <c r="AJ23" s="634"/>
      <c r="AK23" s="634"/>
      <c r="AL23" s="634"/>
    </row>
    <row r="24" spans="2:38" ht="13.5" customHeight="1">
      <c r="B24" s="634"/>
      <c r="C24" s="634"/>
      <c r="D24" s="634"/>
      <c r="E24" s="634"/>
      <c r="F24" s="634"/>
      <c r="G24" s="634"/>
      <c r="H24" s="634"/>
      <c r="I24" s="634"/>
      <c r="J24" s="634"/>
      <c r="K24" s="634"/>
      <c r="L24" s="634"/>
      <c r="M24" s="634"/>
      <c r="N24" s="634"/>
      <c r="O24" s="634"/>
      <c r="P24" s="634"/>
      <c r="Q24" s="634"/>
      <c r="R24" s="634"/>
      <c r="S24" s="634"/>
      <c r="T24" s="634"/>
      <c r="U24" s="634"/>
      <c r="V24" s="634"/>
      <c r="W24" s="634"/>
      <c r="X24" s="634"/>
      <c r="Y24" s="634"/>
      <c r="Z24" s="634"/>
      <c r="AA24" s="634"/>
      <c r="AB24" s="634"/>
      <c r="AC24" s="634"/>
      <c r="AD24" s="634"/>
      <c r="AE24" s="634"/>
      <c r="AF24" s="634"/>
      <c r="AG24" s="634"/>
      <c r="AH24" s="634"/>
      <c r="AI24" s="634"/>
      <c r="AJ24" s="634"/>
      <c r="AK24" s="634"/>
      <c r="AL24" s="634"/>
    </row>
    <row r="25" spans="2:38" ht="13.5" customHeight="1">
      <c r="B25" s="634"/>
      <c r="C25" s="634"/>
      <c r="D25" s="634"/>
      <c r="E25" s="634"/>
      <c r="F25" s="634"/>
      <c r="G25" s="634"/>
      <c r="H25" s="634"/>
      <c r="I25" s="634"/>
      <c r="J25" s="634"/>
      <c r="K25" s="634"/>
      <c r="L25" s="634"/>
      <c r="M25" s="634"/>
      <c r="N25" s="634"/>
      <c r="O25" s="634"/>
      <c r="P25" s="634"/>
      <c r="Q25" s="634"/>
      <c r="R25" s="634"/>
      <c r="S25" s="634"/>
      <c r="T25" s="634"/>
      <c r="U25" s="634"/>
      <c r="V25" s="634"/>
      <c r="W25" s="634"/>
      <c r="X25" s="634"/>
      <c r="Y25" s="634"/>
      <c r="Z25" s="634"/>
      <c r="AA25" s="634"/>
      <c r="AB25" s="634"/>
      <c r="AC25" s="634"/>
      <c r="AD25" s="634"/>
      <c r="AE25" s="634"/>
      <c r="AF25" s="634"/>
      <c r="AG25" s="634"/>
      <c r="AH25" s="634"/>
      <c r="AI25" s="634"/>
      <c r="AJ25" s="634"/>
      <c r="AK25" s="634"/>
      <c r="AL25" s="634"/>
    </row>
    <row r="26" spans="2:38" ht="13.5" customHeight="1">
      <c r="B26" s="634"/>
      <c r="C26" s="634"/>
      <c r="D26" s="634"/>
      <c r="E26" s="634"/>
      <c r="F26" s="634"/>
      <c r="G26" s="634"/>
      <c r="H26" s="634"/>
      <c r="I26" s="634"/>
      <c r="J26" s="634"/>
      <c r="K26" s="634"/>
      <c r="L26" s="634"/>
      <c r="M26" s="634"/>
      <c r="N26" s="634"/>
      <c r="O26" s="634"/>
      <c r="P26" s="634"/>
      <c r="Q26" s="634"/>
      <c r="R26" s="634"/>
      <c r="S26" s="634"/>
      <c r="T26" s="634"/>
      <c r="U26" s="634"/>
      <c r="V26" s="634"/>
      <c r="W26" s="634"/>
      <c r="X26" s="634"/>
      <c r="Y26" s="634"/>
      <c r="Z26" s="634"/>
      <c r="AA26" s="634"/>
      <c r="AB26" s="634"/>
      <c r="AC26" s="634"/>
      <c r="AD26" s="634"/>
      <c r="AE26" s="634"/>
      <c r="AF26" s="634"/>
      <c r="AG26" s="634"/>
      <c r="AH26" s="634"/>
      <c r="AI26" s="634"/>
      <c r="AJ26" s="634"/>
      <c r="AK26" s="634"/>
      <c r="AL26" s="634"/>
    </row>
    <row r="27" spans="2:38" ht="13.5" customHeight="1">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row>
    <row r="28" spans="2:38" ht="13.5" customHeight="1">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row>
    <row r="29" spans="2:38" ht="13.5" customHeight="1">
      <c r="B29" s="104" t="s">
        <v>62</v>
      </c>
      <c r="D29" s="70" t="s">
        <v>170</v>
      </c>
    </row>
    <row r="30" spans="2:38" ht="13.5" customHeight="1">
      <c r="D30" s="521"/>
      <c r="E30" s="521"/>
      <c r="F30" s="521"/>
      <c r="G30" s="521"/>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row>
    <row r="31" spans="2:38" ht="13.5" customHeight="1">
      <c r="D31" s="521"/>
      <c r="E31" s="521"/>
      <c r="F31" s="521"/>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1"/>
      <c r="AJ31" s="521"/>
      <c r="AK31" s="521"/>
    </row>
    <row r="33" spans="2:38" ht="13.5" customHeight="1">
      <c r="B33" s="104" t="s">
        <v>129</v>
      </c>
      <c r="D33" s="70" t="s">
        <v>309</v>
      </c>
    </row>
    <row r="34" spans="2:38" ht="13.5" customHeight="1">
      <c r="D34" s="548"/>
      <c r="E34" s="548"/>
      <c r="F34" s="548"/>
      <c r="G34" s="548"/>
      <c r="H34" s="548"/>
      <c r="I34" s="548"/>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8"/>
      <c r="AG34" s="548"/>
      <c r="AH34" s="548"/>
      <c r="AI34" s="548"/>
      <c r="AJ34" s="548"/>
      <c r="AK34" s="548"/>
    </row>
    <row r="35" spans="2:38" ht="13.5" customHeight="1">
      <c r="D35" s="548"/>
      <c r="E35" s="548"/>
      <c r="F35" s="548"/>
      <c r="G35" s="548"/>
      <c r="H35" s="548"/>
      <c r="I35" s="548"/>
      <c r="J35" s="548"/>
      <c r="K35" s="548"/>
      <c r="L35" s="548"/>
      <c r="M35" s="548"/>
      <c r="N35" s="548"/>
      <c r="O35" s="548"/>
      <c r="P35" s="548"/>
      <c r="Q35" s="548"/>
      <c r="R35" s="548"/>
      <c r="S35" s="548"/>
      <c r="T35" s="548"/>
      <c r="U35" s="548"/>
      <c r="V35" s="548"/>
      <c r="W35" s="548"/>
      <c r="X35" s="548"/>
      <c r="Y35" s="548"/>
      <c r="Z35" s="548"/>
      <c r="AA35" s="548"/>
      <c r="AB35" s="548"/>
      <c r="AC35" s="548"/>
      <c r="AD35" s="548"/>
      <c r="AE35" s="548"/>
      <c r="AF35" s="548"/>
      <c r="AG35" s="548"/>
      <c r="AH35" s="548"/>
      <c r="AI35" s="548"/>
      <c r="AJ35" s="548"/>
      <c r="AK35" s="548"/>
    </row>
    <row r="37" spans="2:38" ht="13.5" customHeight="1">
      <c r="B37" s="104" t="s">
        <v>152</v>
      </c>
      <c r="D37" s="70" t="s">
        <v>66</v>
      </c>
    </row>
    <row r="38" spans="2:38" ht="13.5" customHeight="1">
      <c r="D38" s="628"/>
      <c r="E38" s="628"/>
      <c r="F38" s="628"/>
      <c r="G38" s="628"/>
      <c r="H38" s="628"/>
      <c r="I38" s="628"/>
      <c r="J38" s="628"/>
      <c r="K38" s="628"/>
      <c r="L38" s="628"/>
      <c r="M38" s="628"/>
      <c r="N38" s="628"/>
      <c r="O38" s="628"/>
      <c r="P38" s="628"/>
      <c r="Q38" s="628"/>
      <c r="R38" s="628"/>
      <c r="S38" s="628"/>
      <c r="T38" s="628"/>
      <c r="U38" s="628"/>
      <c r="V38" s="628"/>
      <c r="W38" s="628"/>
      <c r="X38" s="628"/>
      <c r="Y38" s="628"/>
      <c r="Z38" s="628"/>
      <c r="AA38" s="628"/>
      <c r="AB38" s="628"/>
      <c r="AC38" s="628"/>
      <c r="AD38" s="628"/>
      <c r="AE38" s="628"/>
      <c r="AF38" s="628"/>
      <c r="AG38" s="628"/>
      <c r="AH38" s="628"/>
      <c r="AI38" s="628"/>
      <c r="AJ38" s="628"/>
      <c r="AK38" s="628"/>
    </row>
    <row r="39" spans="2:38" ht="13.5" customHeight="1">
      <c r="D39" s="628"/>
      <c r="E39" s="628"/>
      <c r="F39" s="628"/>
      <c r="G39" s="628"/>
      <c r="H39" s="628"/>
      <c r="I39" s="628"/>
      <c r="J39" s="628"/>
      <c r="K39" s="628"/>
      <c r="L39" s="628"/>
      <c r="M39" s="628"/>
      <c r="N39" s="628"/>
      <c r="O39" s="628"/>
      <c r="P39" s="628"/>
      <c r="Q39" s="628"/>
      <c r="R39" s="628"/>
      <c r="S39" s="628"/>
      <c r="T39" s="628"/>
      <c r="U39" s="628"/>
      <c r="V39" s="628"/>
      <c r="W39" s="628"/>
      <c r="X39" s="628"/>
      <c r="Y39" s="628"/>
      <c r="Z39" s="628"/>
      <c r="AA39" s="628"/>
      <c r="AB39" s="628"/>
      <c r="AC39" s="628"/>
      <c r="AD39" s="628"/>
      <c r="AE39" s="628"/>
      <c r="AF39" s="628"/>
      <c r="AG39" s="628"/>
      <c r="AH39" s="628"/>
      <c r="AI39" s="628"/>
      <c r="AJ39" s="628"/>
      <c r="AK39" s="628"/>
    </row>
    <row r="40" spans="2:38" ht="13.5" customHeight="1">
      <c r="M40" s="105" t="s">
        <v>311</v>
      </c>
      <c r="N40" s="105" t="s">
        <v>205</v>
      </c>
    </row>
    <row r="41" spans="2:38" ht="13.5" customHeight="1">
      <c r="B41" s="12">
        <v>4</v>
      </c>
      <c r="C41" s="12"/>
      <c r="D41" s="12" t="s">
        <v>312</v>
      </c>
      <c r="E41" s="12"/>
      <c r="F41" s="12"/>
      <c r="G41" s="12"/>
      <c r="H41" s="12"/>
      <c r="I41" s="12"/>
      <c r="J41" s="12"/>
      <c r="K41" s="12"/>
      <c r="L41" s="12"/>
      <c r="M41" s="106"/>
      <c r="N41" s="106"/>
      <c r="O41" s="12"/>
      <c r="P41" s="12"/>
      <c r="Q41" s="12"/>
      <c r="R41" s="12"/>
      <c r="S41" s="12"/>
      <c r="T41" s="12"/>
      <c r="U41" s="12"/>
      <c r="V41" s="12"/>
      <c r="W41" s="12"/>
      <c r="X41" s="12"/>
      <c r="Y41" s="12"/>
      <c r="Z41" s="12"/>
      <c r="AA41" s="12"/>
      <c r="AB41" s="12"/>
      <c r="AC41" s="12"/>
      <c r="AD41" s="12"/>
      <c r="AE41" s="12"/>
      <c r="AF41" s="12"/>
      <c r="AG41" s="12"/>
      <c r="AH41" s="12"/>
      <c r="AI41" s="12"/>
      <c r="AJ41" s="12"/>
      <c r="AK41" s="12"/>
      <c r="AL41" s="12"/>
    </row>
    <row r="42" spans="2:38" ht="13.5" customHeight="1">
      <c r="B42" s="12"/>
      <c r="C42" s="12"/>
      <c r="D42" s="629" t="s">
        <v>90</v>
      </c>
      <c r="E42" s="629"/>
      <c r="F42" s="629"/>
      <c r="G42" s="629"/>
      <c r="H42" s="629"/>
      <c r="I42" s="629"/>
      <c r="J42" s="629"/>
      <c r="K42" s="629"/>
      <c r="L42" s="629"/>
      <c r="M42" s="629"/>
      <c r="N42" s="629"/>
      <c r="O42" s="629" t="s">
        <v>112</v>
      </c>
      <c r="P42" s="629"/>
      <c r="Q42" s="629"/>
      <c r="R42" s="629"/>
      <c r="S42" s="629"/>
      <c r="T42" s="629"/>
      <c r="U42" s="629"/>
      <c r="V42" s="629"/>
      <c r="W42" s="629"/>
      <c r="X42" s="629"/>
      <c r="Y42" s="629"/>
      <c r="Z42" s="629" t="s">
        <v>4</v>
      </c>
      <c r="AA42" s="629"/>
      <c r="AB42" s="629"/>
      <c r="AC42" s="629"/>
      <c r="AD42" s="629"/>
      <c r="AE42" s="629"/>
      <c r="AF42" s="629"/>
      <c r="AG42" s="629"/>
      <c r="AH42" s="629"/>
      <c r="AI42" s="629"/>
      <c r="AJ42" s="629"/>
      <c r="AK42" s="12"/>
      <c r="AL42" s="12"/>
    </row>
    <row r="43" spans="2:38" ht="13.5" customHeight="1">
      <c r="B43" s="12"/>
      <c r="C43" s="12"/>
      <c r="D43" s="630" t="s">
        <v>77</v>
      </c>
      <c r="E43" s="630"/>
      <c r="F43" s="630"/>
      <c r="G43" s="630"/>
      <c r="H43" s="630"/>
      <c r="I43" s="630"/>
      <c r="J43" s="630"/>
      <c r="K43" s="630"/>
      <c r="L43" s="630"/>
      <c r="M43" s="630"/>
      <c r="N43" s="630"/>
      <c r="O43" s="630" t="s">
        <v>77</v>
      </c>
      <c r="P43" s="630"/>
      <c r="Q43" s="630"/>
      <c r="R43" s="630"/>
      <c r="S43" s="630"/>
      <c r="T43" s="630"/>
      <c r="U43" s="630"/>
      <c r="V43" s="630"/>
      <c r="W43" s="630"/>
      <c r="X43" s="630"/>
      <c r="Y43" s="630"/>
      <c r="Z43" s="630" t="s">
        <v>77</v>
      </c>
      <c r="AA43" s="630"/>
      <c r="AB43" s="630"/>
      <c r="AC43" s="630"/>
      <c r="AD43" s="630"/>
      <c r="AE43" s="630"/>
      <c r="AF43" s="630"/>
      <c r="AG43" s="630"/>
      <c r="AH43" s="630"/>
      <c r="AI43" s="630"/>
      <c r="AJ43" s="630"/>
      <c r="AK43" s="12"/>
      <c r="AL43" s="12"/>
    </row>
    <row r="44" spans="2:38" ht="13.5" customHeight="1">
      <c r="B44" s="12"/>
      <c r="C44" s="12"/>
      <c r="D44" s="107" t="s">
        <v>180</v>
      </c>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2"/>
      <c r="AL44" s="12"/>
    </row>
    <row r="45" spans="2:38" ht="13.5" customHeight="1">
      <c r="B45" s="12"/>
      <c r="C45" s="12"/>
      <c r="D45" s="12"/>
      <c r="E45" s="12"/>
      <c r="F45" s="12"/>
      <c r="G45" s="12"/>
      <c r="H45" s="12"/>
      <c r="I45" s="12"/>
      <c r="J45" s="12"/>
      <c r="K45" s="12"/>
      <c r="L45" s="12"/>
      <c r="M45" s="106"/>
      <c r="N45" s="106"/>
      <c r="O45" s="12"/>
      <c r="P45" s="12"/>
      <c r="Q45" s="12"/>
      <c r="R45" s="12"/>
      <c r="S45" s="12"/>
      <c r="T45" s="12"/>
      <c r="U45" s="12"/>
      <c r="V45" s="12"/>
      <c r="W45" s="12"/>
      <c r="X45" s="12"/>
      <c r="Y45" s="12"/>
      <c r="Z45" s="12"/>
      <c r="AA45" s="12"/>
      <c r="AB45" s="12"/>
      <c r="AC45" s="12"/>
      <c r="AD45" s="12"/>
      <c r="AE45" s="12"/>
      <c r="AF45" s="12"/>
      <c r="AG45" s="12"/>
      <c r="AH45" s="12"/>
      <c r="AI45" s="12"/>
      <c r="AJ45" s="12"/>
      <c r="AK45" s="12"/>
      <c r="AL45" s="12"/>
    </row>
    <row r="46" spans="2:38" ht="13.5" customHeight="1">
      <c r="B46" s="12">
        <v>5</v>
      </c>
      <c r="C46" s="12"/>
      <c r="D46" s="12" t="s">
        <v>313</v>
      </c>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row>
    <row r="47" spans="2:38" ht="13.5" customHeight="1">
      <c r="B47" s="12"/>
      <c r="C47" s="12"/>
      <c r="D47" s="12" t="s">
        <v>124</v>
      </c>
      <c r="E47" s="12"/>
      <c r="F47" s="12"/>
      <c r="G47" s="12"/>
      <c r="H47" s="12" t="s">
        <v>314</v>
      </c>
      <c r="I47" s="12"/>
      <c r="J47" s="12"/>
      <c r="K47" s="12" t="s">
        <v>288</v>
      </c>
      <c r="L47" s="12"/>
      <c r="M47" s="12"/>
      <c r="N47" s="12" t="s">
        <v>118</v>
      </c>
      <c r="O47" s="12" t="s">
        <v>315</v>
      </c>
      <c r="P47" s="12"/>
      <c r="Q47" s="12"/>
      <c r="R47" s="12" t="s">
        <v>124</v>
      </c>
      <c r="S47" s="12"/>
      <c r="T47" s="12"/>
      <c r="U47" s="12"/>
      <c r="V47" s="12" t="s">
        <v>314</v>
      </c>
      <c r="W47" s="12"/>
      <c r="X47" s="12"/>
      <c r="Y47" s="12" t="s">
        <v>288</v>
      </c>
      <c r="Z47" s="12"/>
      <c r="AA47" s="12"/>
      <c r="AB47" s="12" t="s">
        <v>118</v>
      </c>
      <c r="AC47" s="12" t="s">
        <v>200</v>
      </c>
      <c r="AD47" s="12"/>
      <c r="AE47" s="12"/>
      <c r="AF47" s="12"/>
      <c r="AG47" s="12"/>
      <c r="AH47" s="12"/>
      <c r="AI47" s="12"/>
      <c r="AJ47" s="12"/>
      <c r="AK47" s="12"/>
      <c r="AL47" s="12"/>
    </row>
    <row r="48" spans="2:38" ht="13.5" customHeight="1">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row>
    <row r="49" spans="2:38" ht="13.5" customHeight="1">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row>
    <row r="50" spans="2:38" ht="13.5" customHeight="1">
      <c r="B50" s="12" t="s">
        <v>67</v>
      </c>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row>
    <row r="51" spans="2:38" ht="13.5" customHeight="1">
      <c r="B51" s="12"/>
      <c r="C51" s="12" t="s">
        <v>316</v>
      </c>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row>
    <row r="52" spans="2:38" s="70" customFormat="1" ht="13.5" customHeight="1">
      <c r="B52" s="12"/>
      <c r="C52" s="12" t="s">
        <v>28</v>
      </c>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row>
    <row r="53" spans="2:38" ht="13.5" customHeight="1">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row>
  </sheetData>
  <mergeCells count="19">
    <mergeCell ref="AB4:AL4"/>
    <mergeCell ref="D34:AK35"/>
    <mergeCell ref="P10:R11"/>
    <mergeCell ref="P12:T13"/>
    <mergeCell ref="U12:AK13"/>
    <mergeCell ref="P14:T15"/>
    <mergeCell ref="U14:AK15"/>
    <mergeCell ref="P16:T17"/>
    <mergeCell ref="U16:AK17"/>
    <mergeCell ref="B20:AL20"/>
    <mergeCell ref="B23:AL26"/>
    <mergeCell ref="D30:AK31"/>
    <mergeCell ref="D38:AK39"/>
    <mergeCell ref="D42:N42"/>
    <mergeCell ref="O42:Y42"/>
    <mergeCell ref="Z42:AJ42"/>
    <mergeCell ref="D43:N43"/>
    <mergeCell ref="O43:Y43"/>
    <mergeCell ref="Z43:AJ43"/>
  </mergeCells>
  <phoneticPr fontId="61" type="Hiragana"/>
  <printOptions horizontalCentered="1" verticalCentered="1"/>
  <pageMargins left="0.98425196850393704" right="0.78740157480314965" top="0.78740157480314965" bottom="0.78740157480314965" header="0.51181102362204722" footer="0.51181102362204722"/>
  <pageSetup paperSize="9" firstPageNumber="0" fitToHeight="2" orientation="portrait" blackAndWhite="1" cellComments="asDisplayed"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92BEB-8EA3-444B-8E43-4F584F6988EA}">
  <sheetPr>
    <tabColor indexed="13"/>
    <pageSetUpPr fitToPage="1"/>
  </sheetPr>
  <dimension ref="B1:I15"/>
  <sheetViews>
    <sheetView view="pageBreakPreview" zoomScaleNormal="100" zoomScaleSheetLayoutView="100" workbookViewId="0">
      <selection activeCell="B6" sqref="B6:G6"/>
    </sheetView>
  </sheetViews>
  <sheetFormatPr defaultColWidth="9" defaultRowHeight="13.2"/>
  <cols>
    <col min="1" max="1" width="2.109375" style="12" customWidth="1"/>
    <col min="2" max="2" width="4.109375" style="12" customWidth="1"/>
    <col min="3" max="3" width="26.6640625" style="12" customWidth="1"/>
    <col min="4" max="4" width="28.6640625" style="12" customWidth="1"/>
    <col min="5" max="5" width="39.44140625" style="12" customWidth="1"/>
    <col min="6" max="6" width="18" style="12" customWidth="1"/>
    <col min="7" max="7" width="21.33203125" style="12" customWidth="1"/>
    <col min="8" max="11" width="11.109375" style="12" customWidth="1"/>
    <col min="12" max="12" width="9" style="12" bestFit="1"/>
    <col min="13" max="16384" width="9" style="12"/>
  </cols>
  <sheetData>
    <row r="1" spans="2:9">
      <c r="B1" s="12" t="s">
        <v>290</v>
      </c>
    </row>
    <row r="2" spans="2:9" ht="16.2">
      <c r="B2" s="47" t="s">
        <v>176</v>
      </c>
      <c r="C2" s="48"/>
      <c r="D2" s="48"/>
      <c r="G2" s="487"/>
      <c r="H2" s="487"/>
      <c r="I2" s="487"/>
    </row>
    <row r="3" spans="2:9" ht="6.75" customHeight="1">
      <c r="B3" s="14"/>
    </row>
    <row r="4" spans="2:9" s="46" customFormat="1" ht="18" customHeight="1">
      <c r="B4" s="109" t="s">
        <v>318</v>
      </c>
      <c r="C4" s="12"/>
      <c r="D4" s="12"/>
      <c r="E4" s="12"/>
      <c r="F4" s="12"/>
      <c r="G4" s="488"/>
      <c r="H4" s="488"/>
      <c r="I4" s="488"/>
    </row>
    <row r="5" spans="2:9" s="46" customFormat="1" ht="25.5" customHeight="1">
      <c r="B5" s="14" t="s">
        <v>52</v>
      </c>
      <c r="C5" s="12"/>
      <c r="D5" s="12"/>
      <c r="E5" s="12"/>
      <c r="F5" s="12"/>
      <c r="G5" s="12"/>
      <c r="H5" s="12"/>
      <c r="I5" s="12"/>
    </row>
    <row r="6" spans="2:9" s="46" customFormat="1" ht="49.5" customHeight="1">
      <c r="B6" s="635"/>
      <c r="C6" s="636"/>
      <c r="D6" s="636"/>
      <c r="E6" s="636"/>
      <c r="F6" s="636"/>
      <c r="G6" s="637"/>
      <c r="H6" s="12"/>
      <c r="I6" s="12"/>
    </row>
    <row r="7" spans="2:9" s="46" customFormat="1" ht="22.5" customHeight="1">
      <c r="B7" s="14" t="s">
        <v>27</v>
      </c>
      <c r="C7" s="12"/>
      <c r="D7" s="12"/>
      <c r="E7" s="12"/>
      <c r="F7" s="12"/>
      <c r="G7" s="12"/>
      <c r="H7" s="12"/>
      <c r="I7" s="12"/>
    </row>
    <row r="8" spans="2:9" ht="26.25" customHeight="1">
      <c r="B8" s="50" t="s">
        <v>13</v>
      </c>
      <c r="C8" s="50" t="s">
        <v>161</v>
      </c>
      <c r="D8" s="50" t="s">
        <v>271</v>
      </c>
      <c r="E8" s="50" t="s">
        <v>163</v>
      </c>
      <c r="F8" s="50" t="s">
        <v>166</v>
      </c>
      <c r="G8" s="50" t="s">
        <v>168</v>
      </c>
    </row>
    <row r="9" spans="2:9" ht="84.75" customHeight="1">
      <c r="B9" s="53">
        <v>1</v>
      </c>
      <c r="C9" s="54"/>
      <c r="D9" s="54"/>
      <c r="E9" s="54"/>
      <c r="F9" s="54"/>
      <c r="G9" s="54"/>
    </row>
    <row r="10" spans="2:9" ht="84.75" customHeight="1">
      <c r="B10" s="53">
        <v>2</v>
      </c>
      <c r="C10" s="54"/>
      <c r="D10" s="54"/>
      <c r="E10" s="54"/>
      <c r="F10" s="54"/>
      <c r="G10" s="54"/>
    </row>
    <row r="11" spans="2:9" ht="84.75" customHeight="1">
      <c r="B11" s="53">
        <v>3</v>
      </c>
      <c r="C11" s="54"/>
      <c r="D11" s="54"/>
      <c r="E11" s="54"/>
      <c r="F11" s="54"/>
      <c r="G11" s="54"/>
    </row>
    <row r="12" spans="2:9" ht="84.75" customHeight="1">
      <c r="B12" s="53">
        <v>4</v>
      </c>
      <c r="C12" s="54"/>
      <c r="D12" s="54"/>
      <c r="E12" s="54"/>
      <c r="F12" s="54"/>
      <c r="G12" s="54"/>
    </row>
    <row r="13" spans="2:9" ht="23.25" customHeight="1">
      <c r="B13" s="12" t="s">
        <v>130</v>
      </c>
    </row>
    <row r="14" spans="2:9" ht="37.5" customHeight="1"/>
    <row r="15" spans="2:9" ht="37.5" customHeight="1"/>
  </sheetData>
  <mergeCells count="3">
    <mergeCell ref="G2:I2"/>
    <mergeCell ref="G4:I4"/>
    <mergeCell ref="B6:G6"/>
  </mergeCells>
  <phoneticPr fontId="61" type="Hiragana"/>
  <conditionalFormatting sqref="B6:G6">
    <cfRule type="cellIs" dxfId="17" priority="2" stopIfTrue="1" operator="equal">
      <formula>""</formula>
    </cfRule>
  </conditionalFormatting>
  <conditionalFormatting sqref="B9:G12">
    <cfRule type="cellIs" dxfId="16" priority="1" stopIfTrue="1" operator="equal">
      <formula>""</formula>
    </cfRule>
  </conditionalFormatting>
  <printOptions horizontalCentered="1"/>
  <pageMargins left="0.47244094488188981" right="0.47244094488188981" top="0.78740157480314965" bottom="0.78740157480314965" header="0.51181102362204722" footer="0.51181102362204722"/>
  <pageSetup paperSize="9" scale="98" firstPageNumber="0" orientation="landscape" cellComments="asDisplayed"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1E5D0-4531-4065-8A15-3647F9C600F2}">
  <sheetPr>
    <tabColor indexed="13"/>
    <pageSetUpPr fitToPage="1"/>
  </sheetPr>
  <dimension ref="A1:I48"/>
  <sheetViews>
    <sheetView view="pageBreakPreview" topLeftCell="A22" zoomScaleNormal="40" zoomScaleSheetLayoutView="100" workbookViewId="0">
      <selection activeCell="B6" sqref="B6"/>
    </sheetView>
  </sheetViews>
  <sheetFormatPr defaultColWidth="8.88671875" defaultRowHeight="14.4"/>
  <cols>
    <col min="1" max="1" width="3.88671875" style="61" customWidth="1"/>
    <col min="2" max="2" width="11" style="61" customWidth="1"/>
    <col min="3" max="3" width="45" style="61" customWidth="1"/>
    <col min="4" max="4" width="23.88671875" style="61" customWidth="1"/>
    <col min="5" max="6" width="17.88671875" style="61" customWidth="1"/>
    <col min="7" max="7" width="28.109375" style="61" customWidth="1"/>
    <col min="8" max="9" width="11.109375" style="61" customWidth="1"/>
    <col min="10" max="10" width="8.88671875" style="61" bestFit="1"/>
    <col min="11" max="16384" width="8.88671875" style="61"/>
  </cols>
  <sheetData>
    <row r="1" spans="1:9">
      <c r="A1" s="62" t="s">
        <v>187</v>
      </c>
      <c r="B1" s="62"/>
    </row>
    <row r="2" spans="1:9" ht="19.2">
      <c r="A2" s="238" t="s">
        <v>64</v>
      </c>
      <c r="B2" s="237"/>
      <c r="C2" s="48"/>
      <c r="D2" s="237"/>
      <c r="E2" s="237"/>
      <c r="F2" s="48"/>
      <c r="G2" s="48"/>
      <c r="H2" s="48"/>
      <c r="I2" s="48"/>
    </row>
    <row r="3" spans="1:9" ht="16.2">
      <c r="A3" s="48"/>
      <c r="B3" s="48"/>
      <c r="C3" s="48"/>
      <c r="D3" s="48"/>
      <c r="E3" s="48"/>
      <c r="F3" s="48"/>
      <c r="G3" s="48"/>
      <c r="H3" s="48"/>
      <c r="I3" s="48"/>
    </row>
    <row r="4" spans="1:9" ht="18.899999999999999" customHeight="1">
      <c r="A4" s="237" t="s">
        <v>193</v>
      </c>
      <c r="B4" s="237"/>
      <c r="C4" s="48"/>
      <c r="D4" s="48"/>
      <c r="E4" s="48"/>
      <c r="F4" s="48"/>
      <c r="G4" s="48"/>
      <c r="H4" s="48"/>
      <c r="I4" s="48"/>
    </row>
    <row r="5" spans="1:9" ht="27" customHeight="1">
      <c r="A5" s="48" t="s">
        <v>194</v>
      </c>
      <c r="B5" s="48"/>
      <c r="C5" s="48"/>
      <c r="D5" s="48"/>
      <c r="E5" s="48"/>
      <c r="F5" s="48"/>
      <c r="G5" s="239" t="s">
        <v>165</v>
      </c>
      <c r="H5" s="48"/>
      <c r="I5" s="48"/>
    </row>
    <row r="6" spans="1:9" ht="37.5" customHeight="1">
      <c r="A6" s="237"/>
      <c r="B6" s="237"/>
      <c r="C6" s="241" t="s">
        <v>196</v>
      </c>
      <c r="D6" s="241" t="s">
        <v>199</v>
      </c>
      <c r="E6" s="242" t="s">
        <v>445</v>
      </c>
      <c r="F6" s="242" t="s">
        <v>201</v>
      </c>
      <c r="G6" s="241" t="s">
        <v>202</v>
      </c>
      <c r="H6" s="48"/>
      <c r="I6" s="48"/>
    </row>
    <row r="7" spans="1:9" ht="35.1" customHeight="1">
      <c r="A7" s="237"/>
      <c r="B7" s="237"/>
      <c r="C7" s="240"/>
      <c r="D7" s="240"/>
      <c r="E7" s="67"/>
      <c r="F7" s="67"/>
      <c r="G7" s="67"/>
      <c r="H7" s="48" t="s">
        <v>204</v>
      </c>
      <c r="I7" s="48"/>
    </row>
    <row r="8" spans="1:9" ht="18.899999999999999" customHeight="1">
      <c r="A8" s="237"/>
      <c r="B8" s="237"/>
      <c r="C8" s="48" t="s">
        <v>206</v>
      </c>
      <c r="D8" s="48"/>
      <c r="E8" s="48"/>
      <c r="F8" s="48"/>
      <c r="G8" s="48"/>
      <c r="H8" s="48"/>
      <c r="I8" s="48"/>
    </row>
    <row r="9" spans="1:9" ht="18.899999999999999" customHeight="1">
      <c r="A9" s="237"/>
      <c r="B9" s="237"/>
      <c r="C9" s="48" t="s">
        <v>208</v>
      </c>
      <c r="D9" s="48"/>
      <c r="E9" s="48"/>
      <c r="F9" s="48"/>
      <c r="G9" s="48"/>
      <c r="H9" s="48"/>
      <c r="I9" s="48"/>
    </row>
    <row r="10" spans="1:9" ht="18.899999999999999" customHeight="1">
      <c r="A10" s="237"/>
      <c r="B10" s="237"/>
      <c r="C10" s="48" t="s">
        <v>210</v>
      </c>
      <c r="D10" s="48"/>
      <c r="E10" s="48"/>
      <c r="F10" s="48"/>
      <c r="G10" s="48"/>
      <c r="H10" s="48"/>
      <c r="I10" s="48"/>
    </row>
    <row r="11" spans="1:9" ht="18.899999999999999" customHeight="1">
      <c r="A11" s="237"/>
      <c r="B11" s="237"/>
      <c r="C11" s="48"/>
      <c r="D11" s="48"/>
      <c r="E11" s="48"/>
      <c r="F11" s="48"/>
      <c r="G11" s="48"/>
      <c r="H11" s="48"/>
      <c r="I11" s="48"/>
    </row>
    <row r="12" spans="1:9" ht="18.899999999999999" customHeight="1">
      <c r="A12" s="48" t="s">
        <v>41</v>
      </c>
      <c r="B12" s="48"/>
      <c r="C12" s="48"/>
      <c r="D12" s="48"/>
      <c r="E12" s="48"/>
      <c r="F12" s="48"/>
      <c r="G12" s="48"/>
      <c r="H12" s="48"/>
      <c r="I12" s="239" t="s">
        <v>165</v>
      </c>
    </row>
    <row r="13" spans="1:9" s="255" customFormat="1" ht="52.5" customHeight="1">
      <c r="A13" s="241" t="s">
        <v>13</v>
      </c>
      <c r="B13" s="241"/>
      <c r="C13" s="242" t="s">
        <v>212</v>
      </c>
      <c r="D13" s="242" t="s">
        <v>148</v>
      </c>
      <c r="E13" s="242" t="s">
        <v>445</v>
      </c>
      <c r="F13" s="242" t="s">
        <v>201</v>
      </c>
      <c r="G13" s="242" t="s">
        <v>213</v>
      </c>
      <c r="H13" s="407" t="s">
        <v>49</v>
      </c>
      <c r="I13" s="407" t="s">
        <v>214</v>
      </c>
    </row>
    <row r="14" spans="1:9" s="255" customFormat="1" ht="42.6" customHeight="1">
      <c r="A14" s="241"/>
      <c r="B14" s="241"/>
      <c r="C14" s="241" t="s">
        <v>216</v>
      </c>
      <c r="D14" s="242" t="s">
        <v>448</v>
      </c>
      <c r="E14" s="514" t="s">
        <v>102</v>
      </c>
      <c r="F14" s="515"/>
      <c r="G14" s="242" t="s">
        <v>447</v>
      </c>
      <c r="H14" s="514" t="s">
        <v>218</v>
      </c>
      <c r="I14" s="515"/>
    </row>
    <row r="15" spans="1:9" ht="38.1" customHeight="1">
      <c r="A15" s="638">
        <v>1</v>
      </c>
      <c r="B15" s="64" t="s">
        <v>319</v>
      </c>
      <c r="C15" s="66"/>
      <c r="D15" s="243"/>
      <c r="E15" s="67"/>
      <c r="F15" s="67"/>
      <c r="G15" s="66"/>
      <c r="H15" s="68"/>
      <c r="I15" s="68"/>
    </row>
    <row r="16" spans="1:9" ht="38.1" customHeight="1">
      <c r="A16" s="639"/>
      <c r="B16" s="405" t="s">
        <v>320</v>
      </c>
      <c r="C16" s="66"/>
      <c r="D16" s="243"/>
      <c r="E16" s="67"/>
      <c r="F16" s="67"/>
      <c r="G16" s="66"/>
      <c r="H16" s="68"/>
      <c r="I16" s="68"/>
    </row>
    <row r="17" spans="1:9" ht="38.1" customHeight="1">
      <c r="A17" s="638">
        <v>2</v>
      </c>
      <c r="B17" s="64" t="s">
        <v>319</v>
      </c>
      <c r="C17" s="66"/>
      <c r="D17" s="243"/>
      <c r="E17" s="67"/>
      <c r="F17" s="67"/>
      <c r="G17" s="66"/>
      <c r="H17" s="68"/>
      <c r="I17" s="68"/>
    </row>
    <row r="18" spans="1:9" ht="38.1" customHeight="1">
      <c r="A18" s="639"/>
      <c r="B18" s="405" t="s">
        <v>320</v>
      </c>
      <c r="C18" s="66"/>
      <c r="D18" s="243"/>
      <c r="E18" s="67"/>
      <c r="F18" s="67"/>
      <c r="G18" s="66"/>
      <c r="H18" s="68"/>
      <c r="I18" s="68"/>
    </row>
    <row r="19" spans="1:9" ht="38.1" customHeight="1">
      <c r="A19" s="638">
        <v>3</v>
      </c>
      <c r="B19" s="64" t="s">
        <v>319</v>
      </c>
      <c r="C19" s="66"/>
      <c r="D19" s="243"/>
      <c r="E19" s="67"/>
      <c r="F19" s="67"/>
      <c r="G19" s="66"/>
      <c r="H19" s="68"/>
      <c r="I19" s="68"/>
    </row>
    <row r="20" spans="1:9" ht="38.1" customHeight="1">
      <c r="A20" s="639"/>
      <c r="B20" s="405" t="s">
        <v>320</v>
      </c>
      <c r="C20" s="66"/>
      <c r="D20" s="243"/>
      <c r="E20" s="67"/>
      <c r="F20" s="67"/>
      <c r="G20" s="66"/>
      <c r="H20" s="68"/>
      <c r="I20" s="68"/>
    </row>
    <row r="21" spans="1:9" ht="38.1" customHeight="1">
      <c r="A21" s="638">
        <v>4</v>
      </c>
      <c r="B21" s="64" t="s">
        <v>319</v>
      </c>
      <c r="C21" s="66"/>
      <c r="D21" s="243"/>
      <c r="E21" s="67"/>
      <c r="F21" s="67"/>
      <c r="G21" s="66"/>
      <c r="H21" s="68"/>
      <c r="I21" s="68"/>
    </row>
    <row r="22" spans="1:9" ht="38.1" customHeight="1">
      <c r="A22" s="639"/>
      <c r="B22" s="405" t="s">
        <v>320</v>
      </c>
      <c r="C22" s="66"/>
      <c r="D22" s="243"/>
      <c r="E22" s="67"/>
      <c r="F22" s="67"/>
      <c r="G22" s="66"/>
      <c r="H22" s="68"/>
      <c r="I22" s="68"/>
    </row>
    <row r="23" spans="1:9" ht="38.1" customHeight="1">
      <c r="A23" s="638">
        <v>5</v>
      </c>
      <c r="B23" s="64" t="s">
        <v>319</v>
      </c>
      <c r="C23" s="66"/>
      <c r="D23" s="243"/>
      <c r="E23" s="67"/>
      <c r="F23" s="67"/>
      <c r="G23" s="66"/>
      <c r="H23" s="68"/>
      <c r="I23" s="68"/>
    </row>
    <row r="24" spans="1:9" ht="38.1" customHeight="1">
      <c r="A24" s="639"/>
      <c r="B24" s="405" t="s">
        <v>320</v>
      </c>
      <c r="C24" s="66"/>
      <c r="D24" s="243"/>
      <c r="E24" s="67"/>
      <c r="F24" s="67"/>
      <c r="G24" s="66"/>
      <c r="H24" s="68"/>
      <c r="I24" s="68"/>
    </row>
    <row r="25" spans="1:9" ht="38.1" customHeight="1">
      <c r="A25" s="638">
        <v>6</v>
      </c>
      <c r="B25" s="64" t="s">
        <v>319</v>
      </c>
      <c r="C25" s="66"/>
      <c r="D25" s="243"/>
      <c r="E25" s="67"/>
      <c r="F25" s="67"/>
      <c r="G25" s="66"/>
      <c r="H25" s="68"/>
      <c r="I25" s="68"/>
    </row>
    <row r="26" spans="1:9" ht="38.1" customHeight="1">
      <c r="A26" s="639"/>
      <c r="B26" s="405" t="s">
        <v>320</v>
      </c>
      <c r="C26" s="66"/>
      <c r="D26" s="243"/>
      <c r="E26" s="67"/>
      <c r="F26" s="67"/>
      <c r="G26" s="66"/>
      <c r="H26" s="68"/>
      <c r="I26" s="68"/>
    </row>
    <row r="27" spans="1:9" ht="38.1" customHeight="1">
      <c r="A27" s="638">
        <v>7</v>
      </c>
      <c r="B27" s="64" t="s">
        <v>319</v>
      </c>
      <c r="C27" s="66"/>
      <c r="D27" s="243"/>
      <c r="E27" s="67"/>
      <c r="F27" s="67"/>
      <c r="G27" s="66"/>
      <c r="H27" s="68"/>
      <c r="I27" s="68"/>
    </row>
    <row r="28" spans="1:9" ht="38.1" customHeight="1">
      <c r="A28" s="639"/>
      <c r="B28" s="405" t="s">
        <v>320</v>
      </c>
      <c r="C28" s="66"/>
      <c r="D28" s="243"/>
      <c r="E28" s="67"/>
      <c r="F28" s="67"/>
      <c r="G28" s="66"/>
      <c r="H28" s="68"/>
      <c r="I28" s="68"/>
    </row>
    <row r="29" spans="1:9" ht="15.9" customHeight="1">
      <c r="D29" s="69"/>
    </row>
    <row r="30" spans="1:9" ht="22.5" customHeight="1">
      <c r="C30" s="48"/>
      <c r="D30" s="48" t="s">
        <v>40</v>
      </c>
      <c r="E30" s="48"/>
      <c r="F30" s="48"/>
      <c r="G30" s="48"/>
      <c r="H30" s="48"/>
      <c r="I30" s="48"/>
    </row>
    <row r="31" spans="1:9" ht="22.5" customHeight="1">
      <c r="C31" s="48"/>
      <c r="D31" s="65" t="s">
        <v>220</v>
      </c>
      <c r="E31" s="65" t="s">
        <v>175</v>
      </c>
      <c r="F31" s="65" t="s">
        <v>201</v>
      </c>
      <c r="G31" s="406" t="s">
        <v>478</v>
      </c>
      <c r="H31" s="48"/>
      <c r="I31" s="48"/>
    </row>
    <row r="32" spans="1:9" ht="36.9" customHeight="1">
      <c r="C32" s="239" t="s">
        <v>221</v>
      </c>
      <c r="D32" s="253" t="s">
        <v>217</v>
      </c>
      <c r="E32" s="246">
        <f>SUMIFS(E$15:E$28,$D$15:$D$28,$D32,$B$15:$B$28,"変更前")</f>
        <v>0</v>
      </c>
      <c r="F32" s="246">
        <f>SUMIFS(F$15:F$28,$D$15:$D$28,$D32,$B$15:$B$28,"変更前")</f>
        <v>0</v>
      </c>
      <c r="G32" s="247">
        <f>ROUNDDOWN(F32*0.5,0)</f>
        <v>0</v>
      </c>
      <c r="H32" s="48" t="s">
        <v>458</v>
      </c>
      <c r="I32" s="48"/>
    </row>
    <row r="33" spans="1:9" ht="36.9" customHeight="1">
      <c r="C33" s="48"/>
      <c r="D33" s="253" t="s">
        <v>224</v>
      </c>
      <c r="E33" s="246">
        <f t="shared" ref="E33:F36" si="0">SUMIFS(E$15:E$28,$D$15:$D$28,$D33,$B$15:$B$28,"変更前")</f>
        <v>0</v>
      </c>
      <c r="F33" s="246">
        <f t="shared" si="0"/>
        <v>0</v>
      </c>
      <c r="G33" s="247">
        <f>ROUNDDOWN(F33*0.5,0)</f>
        <v>0</v>
      </c>
      <c r="H33" s="48"/>
      <c r="I33" s="48"/>
    </row>
    <row r="34" spans="1:9" ht="36.9" customHeight="1">
      <c r="C34" s="239" t="s">
        <v>203</v>
      </c>
      <c r="D34" s="253" t="s">
        <v>9</v>
      </c>
      <c r="E34" s="246">
        <f t="shared" si="0"/>
        <v>0</v>
      </c>
      <c r="F34" s="246">
        <f t="shared" si="0"/>
        <v>0</v>
      </c>
      <c r="G34" s="247">
        <f>MIN(SUM(G32,G7),ROUNDDOWN(F34*0.5,0))</f>
        <v>0</v>
      </c>
      <c r="H34" s="48"/>
      <c r="I34" s="48"/>
    </row>
    <row r="35" spans="1:9" ht="36.9" customHeight="1">
      <c r="C35" s="239"/>
      <c r="D35" s="253" t="s">
        <v>225</v>
      </c>
      <c r="E35" s="246">
        <f t="shared" si="0"/>
        <v>0</v>
      </c>
      <c r="F35" s="246">
        <f t="shared" si="0"/>
        <v>0</v>
      </c>
      <c r="G35" s="247">
        <f>ROUNDDOWN(F35*0.5,0)</f>
        <v>0</v>
      </c>
      <c r="H35" s="48"/>
      <c r="I35" s="48"/>
    </row>
    <row r="36" spans="1:9" ht="36.9" customHeight="1">
      <c r="C36" s="239" t="s">
        <v>97</v>
      </c>
      <c r="D36" s="254" t="s">
        <v>226</v>
      </c>
      <c r="E36" s="248">
        <f t="shared" si="0"/>
        <v>0</v>
      </c>
      <c r="F36" s="248">
        <f t="shared" si="0"/>
        <v>0</v>
      </c>
      <c r="G36" s="249">
        <f>ROUNDDOWN(F36*0.25,0)</f>
        <v>0</v>
      </c>
      <c r="H36" s="48"/>
      <c r="I36" s="48"/>
    </row>
    <row r="37" spans="1:9" ht="29.1" customHeight="1">
      <c r="C37" s="48"/>
      <c r="D37" s="256" t="s">
        <v>116</v>
      </c>
      <c r="E37" s="251">
        <f>SUM(E32:E36)</f>
        <v>0</v>
      </c>
      <c r="F37" s="251">
        <f>SUM(F32:F36)</f>
        <v>0</v>
      </c>
      <c r="G37" s="252">
        <f>MIN(4500000,ROUNDDOWN(SUM(G32:G36),-3))</f>
        <v>0</v>
      </c>
      <c r="H37" s="48" t="s">
        <v>227</v>
      </c>
      <c r="I37" s="48"/>
    </row>
    <row r="38" spans="1:9" ht="20.399999999999999" customHeight="1">
      <c r="C38" s="48"/>
      <c r="D38" s="244"/>
      <c r="E38" s="244"/>
      <c r="F38" s="244"/>
      <c r="G38" s="244"/>
      <c r="H38" s="48"/>
      <c r="I38" s="48"/>
    </row>
    <row r="39" spans="1:9" ht="24" customHeight="1">
      <c r="C39" s="48"/>
      <c r="D39" s="404" t="s">
        <v>231</v>
      </c>
      <c r="E39" s="48"/>
      <c r="F39" s="48"/>
      <c r="G39" s="48"/>
      <c r="H39" s="48"/>
      <c r="I39" s="48"/>
    </row>
    <row r="40" spans="1:9" ht="25.8" customHeight="1">
      <c r="C40" s="48"/>
      <c r="D40" s="242" t="s">
        <v>220</v>
      </c>
      <c r="E40" s="408" t="s">
        <v>175</v>
      </c>
      <c r="F40" s="409" t="s">
        <v>201</v>
      </c>
      <c r="G40" s="407" t="s">
        <v>478</v>
      </c>
      <c r="H40" s="48"/>
      <c r="I40" s="48"/>
    </row>
    <row r="41" spans="1:9" ht="35.1" customHeight="1">
      <c r="C41" s="239" t="s">
        <v>221</v>
      </c>
      <c r="D41" s="253" t="s">
        <v>217</v>
      </c>
      <c r="E41" s="246">
        <f t="shared" ref="E41:F45" si="1">SUMIFS(E$15:E$28,$D$15:$D$28,$D41,$B$15:$B$28,"変更後")</f>
        <v>0</v>
      </c>
      <c r="F41" s="246">
        <f t="shared" si="1"/>
        <v>0</v>
      </c>
      <c r="G41" s="247">
        <f>ROUNDDOWN(F41*0.5,0)</f>
        <v>0</v>
      </c>
      <c r="H41" s="48" t="s">
        <v>458</v>
      </c>
      <c r="I41" s="48"/>
    </row>
    <row r="42" spans="1:9" ht="35.1" customHeight="1">
      <c r="C42" s="48"/>
      <c r="D42" s="253" t="s">
        <v>224</v>
      </c>
      <c r="E42" s="246">
        <f t="shared" si="1"/>
        <v>0</v>
      </c>
      <c r="F42" s="246">
        <f t="shared" si="1"/>
        <v>0</v>
      </c>
      <c r="G42" s="247">
        <f>ROUNDDOWN(F42*0.5,0)</f>
        <v>0</v>
      </c>
      <c r="H42" s="48"/>
      <c r="I42" s="48"/>
    </row>
    <row r="43" spans="1:9" ht="35.1" customHeight="1">
      <c r="C43" s="239" t="s">
        <v>203</v>
      </c>
      <c r="D43" s="253" t="s">
        <v>9</v>
      </c>
      <c r="E43" s="246">
        <f t="shared" si="1"/>
        <v>0</v>
      </c>
      <c r="F43" s="246">
        <f t="shared" si="1"/>
        <v>0</v>
      </c>
      <c r="G43" s="247">
        <f>MIN(SUM(G41,G16),ROUNDDOWN(F43*0.5,0))</f>
        <v>0</v>
      </c>
      <c r="H43" s="48"/>
      <c r="I43" s="48"/>
    </row>
    <row r="44" spans="1:9" ht="35.1" customHeight="1">
      <c r="C44" s="239"/>
      <c r="D44" s="253" t="s">
        <v>225</v>
      </c>
      <c r="E44" s="246">
        <f t="shared" si="1"/>
        <v>0</v>
      </c>
      <c r="F44" s="246">
        <f t="shared" si="1"/>
        <v>0</v>
      </c>
      <c r="G44" s="247">
        <f>ROUNDDOWN(F44*0.5,0)</f>
        <v>0</v>
      </c>
      <c r="H44" s="48"/>
      <c r="I44" s="48"/>
    </row>
    <row r="45" spans="1:9" ht="35.1" customHeight="1">
      <c r="C45" s="239" t="s">
        <v>97</v>
      </c>
      <c r="D45" s="254" t="s">
        <v>226</v>
      </c>
      <c r="E45" s="248">
        <f t="shared" si="1"/>
        <v>0</v>
      </c>
      <c r="F45" s="248">
        <f t="shared" si="1"/>
        <v>0</v>
      </c>
      <c r="G45" s="249">
        <f>ROUNDDOWN(F45*0.25,0)</f>
        <v>0</v>
      </c>
      <c r="H45" s="48"/>
      <c r="I45" s="48"/>
    </row>
    <row r="46" spans="1:9" ht="29.1" customHeight="1">
      <c r="C46" s="48"/>
      <c r="D46" s="250" t="s">
        <v>116</v>
      </c>
      <c r="E46" s="251">
        <f>SUM(E41:E45)</f>
        <v>0</v>
      </c>
      <c r="F46" s="251">
        <f>SUM(F41:F45)</f>
        <v>0</v>
      </c>
      <c r="G46" s="252">
        <f>MIN(4500000,ROUNDDOWN(SUM(G41:G45),-3))</f>
        <v>0</v>
      </c>
      <c r="H46" s="48" t="s">
        <v>227</v>
      </c>
      <c r="I46" s="48"/>
    </row>
    <row r="47" spans="1:9" ht="15.6" customHeight="1">
      <c r="C47" s="48"/>
      <c r="D47" s="244"/>
      <c r="E47" s="244"/>
      <c r="F47" s="244"/>
      <c r="G47" s="244"/>
      <c r="H47" s="48"/>
      <c r="I47" s="48"/>
    </row>
    <row r="48" spans="1:9" ht="219" customHeight="1">
      <c r="A48" s="516" t="s">
        <v>553</v>
      </c>
      <c r="B48" s="516"/>
      <c r="C48" s="517"/>
      <c r="D48" s="517"/>
      <c r="E48" s="517"/>
      <c r="F48" s="517"/>
      <c r="G48" s="517"/>
      <c r="H48" s="517"/>
      <c r="I48" s="517"/>
    </row>
  </sheetData>
  <mergeCells count="10">
    <mergeCell ref="A23:A24"/>
    <mergeCell ref="A25:A26"/>
    <mergeCell ref="A27:A28"/>
    <mergeCell ref="A48:I48"/>
    <mergeCell ref="E14:F14"/>
    <mergeCell ref="H14:I14"/>
    <mergeCell ref="A15:A16"/>
    <mergeCell ref="A17:A18"/>
    <mergeCell ref="A19:A20"/>
    <mergeCell ref="A21:A22"/>
  </mergeCells>
  <phoneticPr fontId="61" type="Hiragana"/>
  <conditionalFormatting sqref="C7:G7">
    <cfRule type="cellIs" dxfId="15" priority="4" stopIfTrue="1" operator="equal">
      <formula>""</formula>
    </cfRule>
  </conditionalFormatting>
  <conditionalFormatting sqref="C15:I28">
    <cfRule type="cellIs" dxfId="14" priority="8" stopIfTrue="1" operator="equal">
      <formula>""</formula>
    </cfRule>
  </conditionalFormatting>
  <conditionalFormatting sqref="E32:F37">
    <cfRule type="cellIs" dxfId="13" priority="9" stopIfTrue="1" operator="equal">
      <formula>""</formula>
    </cfRule>
  </conditionalFormatting>
  <conditionalFormatting sqref="E41:F46">
    <cfRule type="cellIs" dxfId="12" priority="1" stopIfTrue="1" operator="equal">
      <formula>""</formula>
    </cfRule>
  </conditionalFormatting>
  <dataValidations count="3">
    <dataValidation type="list" allowBlank="1" showInputMessage="1" showErrorMessage="1" sqref="C7" xr:uid="{3C0A0371-C033-4015-B5E3-1D27BEC7A5A1}">
      <formula1>"通常枠,セキュリティ対策推進枠,デジタル化基盤導入枠"</formula1>
    </dataValidation>
    <dataValidation type="list" allowBlank="1" showInputMessage="1" showErrorMessage="1" sqref="D15:D28" xr:uid="{7FBD5A70-6B28-4D2E-9493-7A8D56051323}">
      <formula1>$D$32:$D$36</formula1>
    </dataValidation>
    <dataValidation type="list" allowBlank="1" showInputMessage="1" showErrorMessage="1" sqref="H15:I28" xr:uid="{8D0A9856-0249-4776-83DB-5054A9DE754D}">
      <formula1>"○"</formula1>
    </dataValidation>
  </dataValidations>
  <pageMargins left="0.78740157480314965" right="0.78740157480314965" top="0.78740157480314965" bottom="0.78740157480314965" header="0.51181102362204722" footer="0.51181102362204722"/>
  <pageSetup paperSize="9" scale="51" firstPageNumber="0" fitToHeight="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E3C5D-C4BA-4457-BEBA-911D80FA976A}">
  <sheetPr>
    <tabColor indexed="13"/>
    <pageSetUpPr fitToPage="1"/>
  </sheetPr>
  <dimension ref="B1:AN74"/>
  <sheetViews>
    <sheetView view="pageBreakPreview" topLeftCell="A25" zoomScaleNormal="100" zoomScaleSheetLayoutView="100" workbookViewId="0">
      <selection activeCell="B5" sqref="B5:O6"/>
    </sheetView>
  </sheetViews>
  <sheetFormatPr defaultColWidth="9" defaultRowHeight="13.2"/>
  <cols>
    <col min="1" max="1" width="2.109375" style="12" customWidth="1"/>
    <col min="2" max="10" width="2.109375" style="70" customWidth="1"/>
    <col min="11" max="11" width="5.109375" style="70" customWidth="1"/>
    <col min="12" max="36" width="2.109375" style="70" customWidth="1"/>
    <col min="37" max="37" width="2.44140625" style="70" customWidth="1"/>
    <col min="38" max="38" width="9" style="12" bestFit="1"/>
    <col min="39" max="16384" width="9" style="12"/>
  </cols>
  <sheetData>
    <row r="1" spans="2:39">
      <c r="B1" s="70" t="s">
        <v>234</v>
      </c>
    </row>
    <row r="2" spans="2:39" s="46" customFormat="1" ht="13.5" customHeight="1">
      <c r="B2" s="63" t="s">
        <v>24</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row>
    <row r="3" spans="2:39" s="46" customFormat="1" ht="13.5" customHeight="1">
      <c r="B3" s="70"/>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row>
    <row r="4" spans="2:39" ht="16.5" customHeight="1">
      <c r="B4" s="70" t="s">
        <v>193</v>
      </c>
    </row>
    <row r="5" spans="2:39" s="46" customFormat="1" ht="16.5" customHeight="1">
      <c r="B5" s="521" t="s">
        <v>61</v>
      </c>
      <c r="C5" s="521"/>
      <c r="D5" s="521"/>
      <c r="E5" s="521"/>
      <c r="F5" s="521"/>
      <c r="G5" s="521"/>
      <c r="H5" s="521"/>
      <c r="I5" s="521"/>
      <c r="J5" s="521"/>
      <c r="K5" s="521"/>
      <c r="L5" s="521"/>
      <c r="M5" s="521"/>
      <c r="N5" s="521"/>
      <c r="O5" s="521"/>
      <c r="P5" s="71"/>
      <c r="Q5" s="71"/>
      <c r="R5" s="71"/>
      <c r="S5" s="71"/>
      <c r="T5" s="71"/>
      <c r="U5" s="71"/>
      <c r="V5" s="71"/>
      <c r="W5" s="71"/>
      <c r="X5" s="71"/>
      <c r="Y5" s="71"/>
      <c r="Z5" s="71"/>
      <c r="AA5" s="71"/>
      <c r="AB5" s="71"/>
      <c r="AC5" s="71"/>
      <c r="AD5" s="71"/>
      <c r="AE5" s="71"/>
      <c r="AF5" s="71"/>
      <c r="AG5" s="71"/>
      <c r="AH5" s="71"/>
      <c r="AI5" s="71"/>
      <c r="AJ5" s="71"/>
      <c r="AK5" s="71"/>
    </row>
    <row r="6" spans="2:39" s="46" customFormat="1" ht="16.5" customHeight="1">
      <c r="B6" s="521"/>
      <c r="C6" s="521"/>
      <c r="D6" s="521"/>
      <c r="E6" s="521"/>
      <c r="F6" s="521"/>
      <c r="G6" s="521"/>
      <c r="H6" s="521"/>
      <c r="I6" s="521"/>
      <c r="J6" s="521"/>
      <c r="K6" s="521"/>
      <c r="L6" s="521"/>
      <c r="M6" s="521"/>
      <c r="N6" s="521"/>
      <c r="O6" s="521"/>
      <c r="P6" s="71"/>
      <c r="Q6" s="71"/>
      <c r="R6" s="71"/>
      <c r="S6" s="71"/>
      <c r="T6" s="71"/>
      <c r="U6" s="71"/>
      <c r="V6" s="71"/>
      <c r="W6" s="71"/>
      <c r="X6" s="71"/>
      <c r="Y6" s="71"/>
      <c r="Z6" s="71"/>
      <c r="AA6" s="71"/>
      <c r="AB6" s="71"/>
      <c r="AC6" s="71"/>
      <c r="AD6" s="71"/>
      <c r="AE6" s="71"/>
      <c r="AF6" s="71"/>
      <c r="AG6" s="73"/>
      <c r="AH6" s="73"/>
      <c r="AI6" s="73"/>
      <c r="AJ6" s="73"/>
      <c r="AK6" s="74" t="s">
        <v>238</v>
      </c>
    </row>
    <row r="7" spans="2:39" s="46" customFormat="1" ht="16.5" customHeight="1">
      <c r="B7" s="71"/>
      <c r="C7" s="518" t="s">
        <v>239</v>
      </c>
      <c r="D7" s="518"/>
      <c r="E7" s="518"/>
      <c r="F7" s="518"/>
      <c r="G7" s="518"/>
      <c r="H7" s="518"/>
      <c r="I7" s="518"/>
      <c r="J7" s="518"/>
      <c r="K7" s="518"/>
      <c r="L7" s="518" t="s">
        <v>240</v>
      </c>
      <c r="M7" s="518"/>
      <c r="N7" s="518"/>
      <c r="O7" s="518"/>
      <c r="P7" s="518"/>
      <c r="Q7" s="518"/>
      <c r="R7" s="518"/>
      <c r="S7" s="518"/>
      <c r="T7" s="518" t="s">
        <v>241</v>
      </c>
      <c r="U7" s="518"/>
      <c r="V7" s="518"/>
      <c r="W7" s="518"/>
      <c r="X7" s="518"/>
      <c r="Y7" s="518"/>
      <c r="Z7" s="518"/>
      <c r="AA7" s="518"/>
      <c r="AB7" s="518"/>
      <c r="AC7" s="518"/>
      <c r="AD7" s="518"/>
      <c r="AE7" s="518"/>
      <c r="AF7" s="518"/>
      <c r="AG7" s="518"/>
      <c r="AH7" s="518"/>
      <c r="AI7" s="518"/>
      <c r="AJ7" s="518"/>
      <c r="AK7" s="518"/>
    </row>
    <row r="8" spans="2:39" s="46" customFormat="1" ht="16.5" customHeight="1">
      <c r="B8" s="71"/>
      <c r="C8" s="518"/>
      <c r="D8" s="518"/>
      <c r="E8" s="518"/>
      <c r="F8" s="518"/>
      <c r="G8" s="518"/>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row>
    <row r="9" spans="2:39" s="46" customFormat="1" ht="16.5" customHeight="1">
      <c r="B9" s="71"/>
      <c r="C9" s="518" t="s">
        <v>138</v>
      </c>
      <c r="D9" s="518"/>
      <c r="E9" s="518"/>
      <c r="F9" s="518"/>
      <c r="G9" s="518"/>
      <c r="H9" s="518"/>
      <c r="I9" s="518"/>
      <c r="J9" s="518" t="s">
        <v>322</v>
      </c>
      <c r="K9" s="518"/>
      <c r="L9" s="532"/>
      <c r="M9" s="532"/>
      <c r="N9" s="532"/>
      <c r="O9" s="532"/>
      <c r="P9" s="532"/>
      <c r="Q9" s="532"/>
      <c r="R9" s="532"/>
      <c r="S9" s="532"/>
      <c r="T9" s="533"/>
      <c r="U9" s="533"/>
      <c r="V9" s="533"/>
      <c r="W9" s="533"/>
      <c r="X9" s="533"/>
      <c r="Y9" s="533"/>
      <c r="Z9" s="533"/>
      <c r="AA9" s="533"/>
      <c r="AB9" s="533"/>
      <c r="AC9" s="533"/>
      <c r="AD9" s="533"/>
      <c r="AE9" s="533"/>
      <c r="AF9" s="533"/>
      <c r="AG9" s="533"/>
      <c r="AH9" s="533"/>
      <c r="AI9" s="533"/>
      <c r="AJ9" s="533"/>
      <c r="AK9" s="533"/>
    </row>
    <row r="10" spans="2:39" s="46" customFormat="1" ht="16.5" customHeight="1">
      <c r="B10" s="71"/>
      <c r="C10" s="518"/>
      <c r="D10" s="518"/>
      <c r="E10" s="518"/>
      <c r="F10" s="518"/>
      <c r="G10" s="518"/>
      <c r="H10" s="518"/>
      <c r="I10" s="518"/>
      <c r="J10" s="518" t="s">
        <v>323</v>
      </c>
      <c r="K10" s="518"/>
      <c r="L10" s="532"/>
      <c r="M10" s="532"/>
      <c r="N10" s="532"/>
      <c r="O10" s="532"/>
      <c r="P10" s="532"/>
      <c r="Q10" s="532"/>
      <c r="R10" s="532"/>
      <c r="S10" s="532"/>
      <c r="T10" s="533"/>
      <c r="U10" s="533"/>
      <c r="V10" s="533"/>
      <c r="W10" s="533"/>
      <c r="X10" s="533"/>
      <c r="Y10" s="533"/>
      <c r="Z10" s="533"/>
      <c r="AA10" s="533"/>
      <c r="AB10" s="533"/>
      <c r="AC10" s="533"/>
      <c r="AD10" s="533"/>
      <c r="AE10" s="533"/>
      <c r="AF10" s="533"/>
      <c r="AG10" s="533"/>
      <c r="AH10" s="533"/>
      <c r="AI10" s="533"/>
      <c r="AJ10" s="533"/>
      <c r="AK10" s="533"/>
    </row>
    <row r="11" spans="2:39" s="46" customFormat="1" ht="16.5" customHeight="1">
      <c r="B11" s="71"/>
      <c r="C11" s="518" t="s">
        <v>242</v>
      </c>
      <c r="D11" s="518"/>
      <c r="E11" s="518"/>
      <c r="F11" s="518"/>
      <c r="G11" s="518"/>
      <c r="H11" s="518"/>
      <c r="I11" s="518"/>
      <c r="J11" s="518" t="s">
        <v>322</v>
      </c>
      <c r="K11" s="518"/>
      <c r="L11" s="532"/>
      <c r="M11" s="532"/>
      <c r="N11" s="532"/>
      <c r="O11" s="532"/>
      <c r="P11" s="532"/>
      <c r="Q11" s="532"/>
      <c r="R11" s="532"/>
      <c r="S11" s="532"/>
      <c r="T11" s="533"/>
      <c r="U11" s="533"/>
      <c r="V11" s="533"/>
      <c r="W11" s="533"/>
      <c r="X11" s="533"/>
      <c r="Y11" s="533"/>
      <c r="Z11" s="533"/>
      <c r="AA11" s="533"/>
      <c r="AB11" s="533"/>
      <c r="AC11" s="533"/>
      <c r="AD11" s="533"/>
      <c r="AE11" s="533"/>
      <c r="AF11" s="533"/>
      <c r="AG11" s="533"/>
      <c r="AH11" s="533"/>
      <c r="AI11" s="533"/>
      <c r="AJ11" s="533"/>
      <c r="AK11" s="533"/>
    </row>
    <row r="12" spans="2:39" s="46" customFormat="1" ht="16.5" customHeight="1">
      <c r="B12" s="71"/>
      <c r="C12" s="518"/>
      <c r="D12" s="518"/>
      <c r="E12" s="518"/>
      <c r="F12" s="518"/>
      <c r="G12" s="518"/>
      <c r="H12" s="518"/>
      <c r="I12" s="518"/>
      <c r="J12" s="518" t="s">
        <v>323</v>
      </c>
      <c r="K12" s="518"/>
      <c r="L12" s="532"/>
      <c r="M12" s="532"/>
      <c r="N12" s="532"/>
      <c r="O12" s="532"/>
      <c r="P12" s="532"/>
      <c r="Q12" s="532"/>
      <c r="R12" s="532"/>
      <c r="S12" s="532"/>
      <c r="T12" s="533"/>
      <c r="U12" s="533"/>
      <c r="V12" s="533"/>
      <c r="W12" s="533"/>
      <c r="X12" s="533"/>
      <c r="Y12" s="533"/>
      <c r="Z12" s="533"/>
      <c r="AA12" s="533"/>
      <c r="AB12" s="533"/>
      <c r="AC12" s="533"/>
      <c r="AD12" s="533"/>
      <c r="AE12" s="533"/>
      <c r="AF12" s="533"/>
      <c r="AG12" s="533"/>
      <c r="AH12" s="533"/>
      <c r="AI12" s="533"/>
      <c r="AJ12" s="533"/>
      <c r="AK12" s="533"/>
    </row>
    <row r="13" spans="2:39" s="46" customFormat="1" ht="16.5" customHeight="1">
      <c r="B13" s="71"/>
      <c r="C13" s="518" t="s">
        <v>185</v>
      </c>
      <c r="D13" s="518"/>
      <c r="E13" s="518"/>
      <c r="F13" s="518"/>
      <c r="G13" s="518"/>
      <c r="H13" s="518"/>
      <c r="I13" s="518"/>
      <c r="J13" s="518" t="s">
        <v>322</v>
      </c>
      <c r="K13" s="518"/>
      <c r="L13" s="532"/>
      <c r="M13" s="532"/>
      <c r="N13" s="532"/>
      <c r="O13" s="532"/>
      <c r="P13" s="532"/>
      <c r="Q13" s="532"/>
      <c r="R13" s="532"/>
      <c r="S13" s="532"/>
      <c r="T13" s="533"/>
      <c r="U13" s="533"/>
      <c r="V13" s="533"/>
      <c r="W13" s="533"/>
      <c r="X13" s="533"/>
      <c r="Y13" s="533"/>
      <c r="Z13" s="533"/>
      <c r="AA13" s="533"/>
      <c r="AB13" s="533"/>
      <c r="AC13" s="533"/>
      <c r="AD13" s="533"/>
      <c r="AE13" s="533"/>
      <c r="AF13" s="533"/>
      <c r="AG13" s="533"/>
      <c r="AH13" s="533"/>
      <c r="AI13" s="533"/>
      <c r="AJ13" s="533"/>
      <c r="AK13" s="533"/>
    </row>
    <row r="14" spans="2:39" s="46" customFormat="1" ht="16.5" customHeight="1">
      <c r="B14" s="71"/>
      <c r="C14" s="518"/>
      <c r="D14" s="518"/>
      <c r="E14" s="518"/>
      <c r="F14" s="518"/>
      <c r="G14" s="518"/>
      <c r="H14" s="518"/>
      <c r="I14" s="518"/>
      <c r="J14" s="518" t="s">
        <v>323</v>
      </c>
      <c r="K14" s="518"/>
      <c r="L14" s="532"/>
      <c r="M14" s="532"/>
      <c r="N14" s="532"/>
      <c r="O14" s="532"/>
      <c r="P14" s="532"/>
      <c r="Q14" s="532"/>
      <c r="R14" s="532"/>
      <c r="S14" s="532"/>
      <c r="T14" s="533"/>
      <c r="U14" s="533"/>
      <c r="V14" s="533"/>
      <c r="W14" s="533"/>
      <c r="X14" s="533"/>
      <c r="Y14" s="533"/>
      <c r="Z14" s="533"/>
      <c r="AA14" s="533"/>
      <c r="AB14" s="533"/>
      <c r="AC14" s="533"/>
      <c r="AD14" s="533"/>
      <c r="AE14" s="533"/>
      <c r="AF14" s="533"/>
      <c r="AG14" s="533"/>
      <c r="AH14" s="533"/>
      <c r="AI14" s="533"/>
      <c r="AJ14" s="533"/>
      <c r="AK14" s="533"/>
    </row>
    <row r="15" spans="2:39" s="46" customFormat="1" ht="16.5" customHeight="1">
      <c r="B15" s="71"/>
      <c r="C15" s="518" t="s">
        <v>215</v>
      </c>
      <c r="D15" s="518"/>
      <c r="E15" s="518"/>
      <c r="F15" s="518"/>
      <c r="G15" s="518"/>
      <c r="H15" s="518"/>
      <c r="I15" s="518"/>
      <c r="J15" s="518" t="s">
        <v>322</v>
      </c>
      <c r="K15" s="518"/>
      <c r="L15" s="532"/>
      <c r="M15" s="532"/>
      <c r="N15" s="532"/>
      <c r="O15" s="532"/>
      <c r="P15" s="532"/>
      <c r="Q15" s="532"/>
      <c r="R15" s="532"/>
      <c r="S15" s="532"/>
      <c r="T15" s="533"/>
      <c r="U15" s="533"/>
      <c r="V15" s="533"/>
      <c r="W15" s="533"/>
      <c r="X15" s="533"/>
      <c r="Y15" s="533"/>
      <c r="Z15" s="533"/>
      <c r="AA15" s="533"/>
      <c r="AB15" s="533"/>
      <c r="AC15" s="533"/>
      <c r="AD15" s="533"/>
      <c r="AE15" s="533"/>
      <c r="AF15" s="533"/>
      <c r="AG15" s="533"/>
      <c r="AH15" s="533"/>
      <c r="AI15" s="533"/>
      <c r="AJ15" s="533"/>
      <c r="AK15" s="533"/>
      <c r="AM15" s="75"/>
    </row>
    <row r="16" spans="2:39" s="46" customFormat="1" ht="16.5" customHeight="1">
      <c r="B16" s="71"/>
      <c r="C16" s="526"/>
      <c r="D16" s="526"/>
      <c r="E16" s="526"/>
      <c r="F16" s="526"/>
      <c r="G16" s="526"/>
      <c r="H16" s="526"/>
      <c r="I16" s="526"/>
      <c r="J16" s="526" t="s">
        <v>323</v>
      </c>
      <c r="K16" s="526"/>
      <c r="L16" s="527"/>
      <c r="M16" s="527"/>
      <c r="N16" s="527"/>
      <c r="O16" s="527"/>
      <c r="P16" s="527"/>
      <c r="Q16" s="527"/>
      <c r="R16" s="527"/>
      <c r="S16" s="527"/>
      <c r="T16" s="528"/>
      <c r="U16" s="528"/>
      <c r="V16" s="528"/>
      <c r="W16" s="528"/>
      <c r="X16" s="528"/>
      <c r="Y16" s="528"/>
      <c r="Z16" s="528"/>
      <c r="AA16" s="528"/>
      <c r="AB16" s="528"/>
      <c r="AC16" s="528"/>
      <c r="AD16" s="528"/>
      <c r="AE16" s="528"/>
      <c r="AF16" s="528"/>
      <c r="AG16" s="528"/>
      <c r="AH16" s="528"/>
      <c r="AI16" s="528"/>
      <c r="AJ16" s="528"/>
      <c r="AK16" s="528"/>
      <c r="AM16" s="75"/>
    </row>
    <row r="17" spans="2:40" s="46" customFormat="1" ht="16.5" customHeight="1">
      <c r="B17" s="71"/>
      <c r="C17" s="529" t="s">
        <v>244</v>
      </c>
      <c r="D17" s="529"/>
      <c r="E17" s="529"/>
      <c r="F17" s="529"/>
      <c r="G17" s="529"/>
      <c r="H17" s="529"/>
      <c r="I17" s="529"/>
      <c r="J17" s="529" t="s">
        <v>322</v>
      </c>
      <c r="K17" s="529"/>
      <c r="L17" s="530">
        <f>SUMIF($J$9:$K$16,$J17,L$9:S$16)</f>
        <v>0</v>
      </c>
      <c r="M17" s="530"/>
      <c r="N17" s="530"/>
      <c r="O17" s="530"/>
      <c r="P17" s="530"/>
      <c r="Q17" s="530"/>
      <c r="R17" s="530"/>
      <c r="S17" s="530"/>
      <c r="T17" s="531"/>
      <c r="U17" s="531"/>
      <c r="V17" s="531"/>
      <c r="W17" s="531"/>
      <c r="X17" s="531"/>
      <c r="Y17" s="531"/>
      <c r="Z17" s="531"/>
      <c r="AA17" s="531"/>
      <c r="AB17" s="531"/>
      <c r="AC17" s="531"/>
      <c r="AD17" s="531"/>
      <c r="AE17" s="531"/>
      <c r="AF17" s="531"/>
      <c r="AG17" s="531"/>
      <c r="AH17" s="531"/>
      <c r="AI17" s="531"/>
      <c r="AJ17" s="531"/>
      <c r="AK17" s="531"/>
      <c r="AM17" s="75" t="e">
        <f>#REF!</f>
        <v>#REF!</v>
      </c>
      <c r="AN17" s="46" t="s">
        <v>324</v>
      </c>
    </row>
    <row r="18" spans="2:40" s="46" customFormat="1" ht="16.5" customHeight="1">
      <c r="B18" s="71"/>
      <c r="C18" s="518"/>
      <c r="D18" s="518"/>
      <c r="E18" s="518"/>
      <c r="F18" s="518"/>
      <c r="G18" s="518"/>
      <c r="H18" s="518"/>
      <c r="I18" s="518"/>
      <c r="J18" s="518" t="s">
        <v>323</v>
      </c>
      <c r="K18" s="518"/>
      <c r="L18" s="530">
        <f>SUMIF($J$9:$K$16,$J18,L$9:S$16)</f>
        <v>0</v>
      </c>
      <c r="M18" s="530"/>
      <c r="N18" s="530"/>
      <c r="O18" s="530"/>
      <c r="P18" s="530"/>
      <c r="Q18" s="530"/>
      <c r="R18" s="530"/>
      <c r="S18" s="530"/>
      <c r="T18" s="533"/>
      <c r="U18" s="533"/>
      <c r="V18" s="533"/>
      <c r="W18" s="533"/>
      <c r="X18" s="533"/>
      <c r="Y18" s="533"/>
      <c r="Z18" s="533"/>
      <c r="AA18" s="533"/>
      <c r="AB18" s="533"/>
      <c r="AC18" s="533"/>
      <c r="AD18" s="533"/>
      <c r="AE18" s="533"/>
      <c r="AF18" s="533"/>
      <c r="AG18" s="533"/>
      <c r="AH18" s="533"/>
      <c r="AI18" s="533"/>
      <c r="AJ18" s="533"/>
      <c r="AK18" s="533"/>
      <c r="AM18" s="75" t="e">
        <f>#REF!</f>
        <v>#REF!</v>
      </c>
      <c r="AN18" s="46" t="s">
        <v>325</v>
      </c>
    </row>
    <row r="19" spans="2:40" s="46" customFormat="1" ht="16.5" customHeight="1">
      <c r="C19" s="76" t="s">
        <v>463</v>
      </c>
      <c r="D19" s="77"/>
      <c r="E19" s="77"/>
      <c r="F19" s="77"/>
      <c r="G19" s="77"/>
      <c r="H19" s="77"/>
      <c r="I19" s="77"/>
      <c r="J19" s="77"/>
      <c r="K19" s="77"/>
      <c r="L19" s="78"/>
      <c r="M19" s="78"/>
      <c r="N19" s="78"/>
      <c r="O19" s="78"/>
      <c r="P19" s="78"/>
      <c r="Q19" s="78"/>
      <c r="R19" s="78"/>
      <c r="S19" s="78"/>
      <c r="T19" s="17"/>
      <c r="U19" s="17"/>
      <c r="V19" s="17"/>
      <c r="W19" s="17"/>
      <c r="X19" s="17"/>
      <c r="Y19" s="17"/>
      <c r="Z19" s="17"/>
      <c r="AA19" s="17"/>
      <c r="AB19" s="17"/>
      <c r="AC19" s="17"/>
      <c r="AD19" s="17"/>
      <c r="AE19" s="12"/>
      <c r="AF19" s="12"/>
      <c r="AG19" s="12"/>
      <c r="AH19" s="12"/>
      <c r="AI19" s="12"/>
      <c r="AJ19" s="12"/>
      <c r="AK19" s="12"/>
    </row>
    <row r="20" spans="2:40" s="46" customFormat="1" ht="16.5" customHeight="1">
      <c r="C20" s="79"/>
      <c r="D20" s="77"/>
      <c r="E20" s="77"/>
      <c r="F20" s="77"/>
      <c r="G20" s="77"/>
      <c r="H20" s="77"/>
      <c r="I20" s="77"/>
      <c r="J20" s="77"/>
      <c r="K20" s="77"/>
      <c r="L20" s="78"/>
      <c r="M20" s="78"/>
      <c r="N20" s="78"/>
      <c r="O20" s="78"/>
      <c r="P20" s="78"/>
      <c r="Q20" s="78"/>
      <c r="R20" s="78"/>
      <c r="S20" s="78"/>
      <c r="T20" s="17"/>
      <c r="U20" s="17"/>
      <c r="V20" s="17"/>
      <c r="W20" s="17"/>
      <c r="X20" s="17"/>
      <c r="Y20" s="17"/>
      <c r="Z20" s="17"/>
      <c r="AA20" s="17"/>
      <c r="AB20" s="17"/>
      <c r="AC20" s="17"/>
      <c r="AD20" s="17"/>
      <c r="AE20" s="12"/>
      <c r="AF20" s="12"/>
      <c r="AG20" s="12"/>
      <c r="AH20" s="12"/>
      <c r="AI20" s="12"/>
      <c r="AJ20" s="12"/>
      <c r="AK20" s="12"/>
    </row>
    <row r="21" spans="2:40">
      <c r="B21" s="70" t="s">
        <v>326</v>
      </c>
    </row>
    <row r="23" spans="2:40" ht="35.25" customHeight="1">
      <c r="C23" s="522" t="s">
        <v>87</v>
      </c>
      <c r="D23" s="522"/>
      <c r="E23" s="522"/>
      <c r="F23" s="522"/>
      <c r="G23" s="522"/>
      <c r="H23" s="522"/>
      <c r="I23" s="522"/>
      <c r="J23" s="522"/>
      <c r="K23" s="522"/>
      <c r="L23" s="522"/>
      <c r="M23" s="522"/>
      <c r="N23" s="522"/>
      <c r="O23" s="522"/>
      <c r="P23" s="522"/>
      <c r="Q23" s="522"/>
      <c r="R23" s="522"/>
      <c r="S23" s="522"/>
      <c r="T23" s="522"/>
      <c r="U23" s="522"/>
      <c r="V23" s="522"/>
      <c r="W23" s="522"/>
      <c r="X23" s="522"/>
      <c r="Y23" s="522"/>
      <c r="Z23" s="522"/>
      <c r="AA23" s="522"/>
      <c r="AB23" s="522"/>
      <c r="AC23" s="522"/>
      <c r="AD23" s="522"/>
      <c r="AE23" s="522"/>
      <c r="AF23" s="522"/>
      <c r="AG23" s="522"/>
      <c r="AH23" s="522"/>
      <c r="AI23" s="522"/>
      <c r="AJ23" s="522"/>
      <c r="AK23" s="522"/>
    </row>
    <row r="24" spans="2:40">
      <c r="AG24" s="73"/>
      <c r="AH24" s="73"/>
      <c r="AI24" s="73"/>
      <c r="AJ24" s="73"/>
      <c r="AK24" s="74" t="s">
        <v>238</v>
      </c>
    </row>
    <row r="25" spans="2:40" ht="53.25" customHeight="1">
      <c r="C25" s="523" t="s">
        <v>122</v>
      </c>
      <c r="D25" s="518"/>
      <c r="E25" s="518"/>
      <c r="F25" s="518"/>
      <c r="G25" s="518"/>
      <c r="H25" s="518"/>
      <c r="I25" s="518"/>
      <c r="J25" s="518"/>
      <c r="K25" s="518"/>
      <c r="L25" s="518"/>
      <c r="M25" s="518"/>
      <c r="N25" s="518"/>
      <c r="O25" s="518"/>
      <c r="P25" s="518"/>
      <c r="Q25" s="518"/>
      <c r="R25" s="524" t="s">
        <v>246</v>
      </c>
      <c r="S25" s="525"/>
      <c r="T25" s="525"/>
      <c r="U25" s="525"/>
      <c r="V25" s="525"/>
      <c r="W25" s="525"/>
      <c r="X25" s="525"/>
      <c r="Y25" s="525"/>
      <c r="Z25" s="525"/>
      <c r="AA25" s="525"/>
      <c r="AB25" s="525"/>
      <c r="AC25" s="525"/>
      <c r="AD25" s="525"/>
      <c r="AE25" s="523" t="s">
        <v>247</v>
      </c>
      <c r="AF25" s="518"/>
      <c r="AG25" s="518"/>
      <c r="AH25" s="518"/>
      <c r="AI25" s="518"/>
      <c r="AJ25" s="518"/>
      <c r="AK25" s="518"/>
      <c r="AL25" s="110" t="s">
        <v>327</v>
      </c>
    </row>
    <row r="26" spans="2:40" ht="30" customHeight="1">
      <c r="C26" s="518"/>
      <c r="D26" s="518"/>
      <c r="E26" s="518"/>
      <c r="F26" s="518"/>
      <c r="G26" s="518"/>
      <c r="H26" s="518"/>
      <c r="I26" s="518"/>
      <c r="J26" s="518"/>
      <c r="K26" s="518"/>
      <c r="L26" s="518"/>
      <c r="M26" s="518"/>
      <c r="N26" s="518"/>
      <c r="O26" s="518"/>
      <c r="P26" s="518"/>
      <c r="Q26" s="518"/>
      <c r="R26" s="518"/>
      <c r="S26" s="518"/>
      <c r="T26" s="518"/>
      <c r="U26" s="518"/>
      <c r="V26" s="518"/>
      <c r="W26" s="518"/>
      <c r="X26" s="518"/>
      <c r="Y26" s="518"/>
      <c r="Z26" s="518"/>
      <c r="AA26" s="518"/>
      <c r="AB26" s="518"/>
      <c r="AC26" s="518"/>
      <c r="AD26" s="518"/>
      <c r="AE26" s="519"/>
      <c r="AF26" s="519"/>
      <c r="AG26" s="519"/>
      <c r="AH26" s="519"/>
      <c r="AI26" s="519"/>
      <c r="AJ26" s="519"/>
      <c r="AK26" s="519"/>
      <c r="AL26" s="91"/>
    </row>
    <row r="27" spans="2:40" ht="30" customHeight="1">
      <c r="C27" s="518"/>
      <c r="D27" s="518"/>
      <c r="E27" s="518"/>
      <c r="F27" s="518"/>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8"/>
      <c r="AE27" s="519"/>
      <c r="AF27" s="519"/>
      <c r="AG27" s="519"/>
      <c r="AH27" s="519"/>
      <c r="AI27" s="519"/>
      <c r="AJ27" s="519"/>
      <c r="AK27" s="519"/>
      <c r="AL27" s="91"/>
    </row>
    <row r="28" spans="2:40" ht="30" customHeight="1">
      <c r="C28" s="518"/>
      <c r="D28" s="518"/>
      <c r="E28" s="518"/>
      <c r="F28" s="518"/>
      <c r="G28" s="518"/>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9"/>
      <c r="AF28" s="519"/>
      <c r="AG28" s="519"/>
      <c r="AH28" s="519"/>
      <c r="AI28" s="519"/>
      <c r="AJ28" s="519"/>
      <c r="AK28" s="519"/>
      <c r="AL28" s="91"/>
    </row>
    <row r="29" spans="2:40" ht="30" customHeight="1">
      <c r="C29" s="518"/>
      <c r="D29" s="518"/>
      <c r="E29" s="518"/>
      <c r="F29" s="518"/>
      <c r="G29" s="518"/>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9"/>
      <c r="AF29" s="519"/>
      <c r="AG29" s="519"/>
      <c r="AH29" s="519"/>
      <c r="AI29" s="519"/>
      <c r="AJ29" s="519"/>
      <c r="AK29" s="519"/>
      <c r="AL29" s="91"/>
    </row>
    <row r="30" spans="2:40" ht="30" customHeight="1">
      <c r="C30" s="518"/>
      <c r="D30" s="518"/>
      <c r="E30" s="518"/>
      <c r="F30" s="518"/>
      <c r="G30" s="518"/>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9"/>
      <c r="AF30" s="519"/>
      <c r="AG30" s="519"/>
      <c r="AH30" s="519"/>
      <c r="AI30" s="519"/>
      <c r="AJ30" s="519"/>
      <c r="AK30" s="519"/>
      <c r="AL30" s="91"/>
    </row>
    <row r="31" spans="2:40">
      <c r="C31" s="70" t="s">
        <v>250</v>
      </c>
    </row>
    <row r="32" spans="2:40">
      <c r="D32" s="520" t="s">
        <v>251</v>
      </c>
      <c r="E32" s="521"/>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row>
    <row r="33" spans="2:38">
      <c r="C33" s="70" t="s">
        <v>136</v>
      </c>
    </row>
    <row r="35" spans="2:38">
      <c r="B35" s="70" t="s">
        <v>222</v>
      </c>
    </row>
    <row r="36" spans="2:38" ht="38.4" customHeight="1">
      <c r="C36" s="522" t="s">
        <v>253</v>
      </c>
      <c r="D36" s="522"/>
      <c r="E36" s="522"/>
      <c r="F36" s="522"/>
      <c r="G36" s="522"/>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row>
    <row r="37" spans="2:38">
      <c r="AG37" s="73"/>
      <c r="AH37" s="73"/>
      <c r="AI37" s="73"/>
      <c r="AJ37" s="73"/>
      <c r="AK37" s="74" t="s">
        <v>238</v>
      </c>
    </row>
    <row r="38" spans="2:38" ht="53.25" customHeight="1">
      <c r="C38" s="523" t="s">
        <v>142</v>
      </c>
      <c r="D38" s="518"/>
      <c r="E38" s="518"/>
      <c r="F38" s="518"/>
      <c r="G38" s="518"/>
      <c r="H38" s="518"/>
      <c r="I38" s="518"/>
      <c r="J38" s="518"/>
      <c r="K38" s="518"/>
      <c r="L38" s="518"/>
      <c r="M38" s="518"/>
      <c r="N38" s="518"/>
      <c r="O38" s="518"/>
      <c r="P38" s="518"/>
      <c r="Q38" s="518"/>
      <c r="R38" s="523" t="s">
        <v>127</v>
      </c>
      <c r="S38" s="518"/>
      <c r="T38" s="518"/>
      <c r="U38" s="518"/>
      <c r="V38" s="518"/>
      <c r="W38" s="518"/>
      <c r="X38" s="518"/>
      <c r="Y38" s="518"/>
      <c r="Z38" s="518"/>
      <c r="AA38" s="518"/>
      <c r="AB38" s="518"/>
      <c r="AC38" s="518"/>
      <c r="AD38" s="518"/>
      <c r="AE38" s="523" t="s">
        <v>133</v>
      </c>
      <c r="AF38" s="518"/>
      <c r="AG38" s="518"/>
      <c r="AH38" s="518"/>
      <c r="AI38" s="518"/>
      <c r="AJ38" s="518"/>
      <c r="AK38" s="518"/>
      <c r="AL38" s="110" t="s">
        <v>327</v>
      </c>
    </row>
    <row r="39" spans="2:38" ht="30" customHeight="1">
      <c r="C39" s="518"/>
      <c r="D39" s="518"/>
      <c r="E39" s="518"/>
      <c r="F39" s="518"/>
      <c r="G39" s="518"/>
      <c r="H39" s="518"/>
      <c r="I39" s="518"/>
      <c r="J39" s="518"/>
      <c r="K39" s="518"/>
      <c r="L39" s="518"/>
      <c r="M39" s="518"/>
      <c r="N39" s="518"/>
      <c r="O39" s="518"/>
      <c r="P39" s="518"/>
      <c r="Q39" s="518"/>
      <c r="R39" s="518" t="s">
        <v>254</v>
      </c>
      <c r="S39" s="518"/>
      <c r="T39" s="518"/>
      <c r="U39" s="518"/>
      <c r="V39" s="518"/>
      <c r="W39" s="518"/>
      <c r="X39" s="518"/>
      <c r="Y39" s="518"/>
      <c r="Z39" s="518"/>
      <c r="AA39" s="518"/>
      <c r="AB39" s="518"/>
      <c r="AC39" s="518"/>
      <c r="AD39" s="518"/>
      <c r="AE39" s="519"/>
      <c r="AF39" s="519"/>
      <c r="AG39" s="519"/>
      <c r="AH39" s="519"/>
      <c r="AI39" s="519"/>
      <c r="AJ39" s="519"/>
      <c r="AK39" s="519"/>
      <c r="AL39" s="91"/>
    </row>
    <row r="40" spans="2:38" ht="30" customHeight="1">
      <c r="C40" s="518"/>
      <c r="D40" s="518"/>
      <c r="E40" s="518"/>
      <c r="F40" s="518"/>
      <c r="G40" s="518"/>
      <c r="H40" s="518"/>
      <c r="I40" s="518"/>
      <c r="J40" s="518"/>
      <c r="K40" s="518"/>
      <c r="L40" s="518"/>
      <c r="M40" s="518"/>
      <c r="N40" s="518"/>
      <c r="O40" s="518"/>
      <c r="P40" s="518"/>
      <c r="Q40" s="518"/>
      <c r="R40" s="518" t="s">
        <v>254</v>
      </c>
      <c r="S40" s="518"/>
      <c r="T40" s="518"/>
      <c r="U40" s="518"/>
      <c r="V40" s="518"/>
      <c r="W40" s="518"/>
      <c r="X40" s="518"/>
      <c r="Y40" s="518"/>
      <c r="Z40" s="518"/>
      <c r="AA40" s="518"/>
      <c r="AB40" s="518"/>
      <c r="AC40" s="518"/>
      <c r="AD40" s="518"/>
      <c r="AE40" s="519"/>
      <c r="AF40" s="519"/>
      <c r="AG40" s="519"/>
      <c r="AH40" s="519"/>
      <c r="AI40" s="519"/>
      <c r="AJ40" s="519"/>
      <c r="AK40" s="519"/>
      <c r="AL40" s="91"/>
    </row>
    <row r="41" spans="2:38" ht="30" customHeight="1">
      <c r="C41" s="518"/>
      <c r="D41" s="518"/>
      <c r="E41" s="518"/>
      <c r="F41" s="518"/>
      <c r="G41" s="518"/>
      <c r="H41" s="518"/>
      <c r="I41" s="518"/>
      <c r="J41" s="518"/>
      <c r="K41" s="518"/>
      <c r="L41" s="518"/>
      <c r="M41" s="518"/>
      <c r="N41" s="518"/>
      <c r="O41" s="518"/>
      <c r="P41" s="518"/>
      <c r="Q41" s="518"/>
      <c r="R41" s="518" t="s">
        <v>254</v>
      </c>
      <c r="S41" s="518"/>
      <c r="T41" s="518"/>
      <c r="U41" s="518"/>
      <c r="V41" s="518"/>
      <c r="W41" s="518"/>
      <c r="X41" s="518"/>
      <c r="Y41" s="518"/>
      <c r="Z41" s="518"/>
      <c r="AA41" s="518"/>
      <c r="AB41" s="518"/>
      <c r="AC41" s="518"/>
      <c r="AD41" s="518"/>
      <c r="AE41" s="519"/>
      <c r="AF41" s="519"/>
      <c r="AG41" s="519"/>
      <c r="AH41" s="519"/>
      <c r="AI41" s="519"/>
      <c r="AJ41" s="519"/>
      <c r="AK41" s="519"/>
      <c r="AL41" s="91"/>
    </row>
    <row r="42" spans="2:38">
      <c r="C42" s="70" t="s">
        <v>255</v>
      </c>
    </row>
    <row r="43" spans="2:38">
      <c r="C43" s="70" t="s">
        <v>136</v>
      </c>
    </row>
    <row r="73" spans="2:2">
      <c r="B73" s="80">
        <v>44198</v>
      </c>
    </row>
    <row r="74" spans="2:2">
      <c r="B74" s="80">
        <v>44230</v>
      </c>
    </row>
  </sheetData>
  <mergeCells count="72">
    <mergeCell ref="B5:O6"/>
    <mergeCell ref="C7:K8"/>
    <mergeCell ref="L7:S8"/>
    <mergeCell ref="T7:AK8"/>
    <mergeCell ref="C9:I10"/>
    <mergeCell ref="J9:K9"/>
    <mergeCell ref="L9:S9"/>
    <mergeCell ref="T9:AK9"/>
    <mergeCell ref="J10:K10"/>
    <mergeCell ref="L10:S10"/>
    <mergeCell ref="T10:AK10"/>
    <mergeCell ref="C11:I12"/>
    <mergeCell ref="J11:K11"/>
    <mergeCell ref="L11:S11"/>
    <mergeCell ref="T11:AK11"/>
    <mergeCell ref="J12:K12"/>
    <mergeCell ref="L12:S12"/>
    <mergeCell ref="T12:AK12"/>
    <mergeCell ref="C13:I14"/>
    <mergeCell ref="J13:K13"/>
    <mergeCell ref="L13:S13"/>
    <mergeCell ref="T13:AK13"/>
    <mergeCell ref="J14:K14"/>
    <mergeCell ref="L14:S14"/>
    <mergeCell ref="T14:AK14"/>
    <mergeCell ref="C15:I16"/>
    <mergeCell ref="J15:K15"/>
    <mergeCell ref="L15:S15"/>
    <mergeCell ref="T15:AK15"/>
    <mergeCell ref="J16:K16"/>
    <mergeCell ref="L16:S16"/>
    <mergeCell ref="T16:AK16"/>
    <mergeCell ref="C17:I18"/>
    <mergeCell ref="J17:K17"/>
    <mergeCell ref="L17:S17"/>
    <mergeCell ref="T17:AK17"/>
    <mergeCell ref="J18:K18"/>
    <mergeCell ref="L18:S18"/>
    <mergeCell ref="T18:AK18"/>
    <mergeCell ref="C23:AK23"/>
    <mergeCell ref="C25:Q25"/>
    <mergeCell ref="R25:AD25"/>
    <mergeCell ref="AE25:AK25"/>
    <mergeCell ref="C26:Q26"/>
    <mergeCell ref="R26:AD26"/>
    <mergeCell ref="AE26:AK26"/>
    <mergeCell ref="C27:Q27"/>
    <mergeCell ref="R27:AD27"/>
    <mergeCell ref="AE27:AK27"/>
    <mergeCell ref="C28:Q28"/>
    <mergeCell ref="R28:AD28"/>
    <mergeCell ref="AE28:AK28"/>
    <mergeCell ref="C39:Q39"/>
    <mergeCell ref="R39:AD39"/>
    <mergeCell ref="AE39:AK39"/>
    <mergeCell ref="C29:Q29"/>
    <mergeCell ref="R29:AD29"/>
    <mergeCell ref="AE29:AK29"/>
    <mergeCell ref="C30:Q30"/>
    <mergeCell ref="R30:AD30"/>
    <mergeCell ref="AE30:AK30"/>
    <mergeCell ref="D32:AJ32"/>
    <mergeCell ref="C36:AK36"/>
    <mergeCell ref="C38:Q38"/>
    <mergeCell ref="R38:AD38"/>
    <mergeCell ref="AE38:AK38"/>
    <mergeCell ref="C40:Q40"/>
    <mergeCell ref="R40:AD40"/>
    <mergeCell ref="AE40:AK40"/>
    <mergeCell ref="C41:Q41"/>
    <mergeCell ref="R41:AD41"/>
    <mergeCell ref="AE41:AK41"/>
  </mergeCells>
  <phoneticPr fontId="61" type="Hiragana"/>
  <conditionalFormatting sqref="C39:AL41">
    <cfRule type="cellIs" dxfId="11" priority="1" stopIfTrue="1" operator="equal">
      <formula>""</formula>
    </cfRule>
  </conditionalFormatting>
  <conditionalFormatting sqref="L9:AK16 C26:AL30">
    <cfRule type="cellIs" dxfId="10" priority="2" stopIfTrue="1" operator="equal">
      <formula>""</formula>
    </cfRule>
  </conditionalFormatting>
  <dataValidations count="1">
    <dataValidation type="list" allowBlank="1" showInputMessage="1" showErrorMessage="1" sqref="AL39:AL41 AL26:AL30" xr:uid="{7A146B5E-BFE1-40F9-9F96-CD5AFA7D1776}">
      <formula1>"○"</formula1>
    </dataValidation>
  </dataValidations>
  <hyperlinks>
    <hyperlink ref="D32" r:id="rId1" xr:uid="{0E95528C-3BC8-4745-93E3-2B7AC7C332A3}"/>
  </hyperlinks>
  <printOptions horizontalCentered="1" verticalCentered="1"/>
  <pageMargins left="0.98425196850393704" right="0.78740157480314965" top="0.78740157480314965" bottom="0.78740157480314965" header="0.51181102362204722" footer="0.51181102362204722"/>
  <pageSetup paperSize="9" scale="90" firstPageNumber="0" orientation="portrait" blackAndWhite="1" cellComments="asDisplayed" useFirstPageNumber="1" r:id="rId2"/>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81D0-81FF-4F2B-B0E2-A80AF77A7C38}">
  <sheetPr>
    <tabColor indexed="13"/>
    <pageSetUpPr fitToPage="1"/>
  </sheetPr>
  <dimension ref="B1:AK23"/>
  <sheetViews>
    <sheetView view="pageBreakPreview" zoomScaleNormal="100" zoomScaleSheetLayoutView="100" workbookViewId="0">
      <selection activeCell="B5" sqref="B5:AJ6"/>
    </sheetView>
  </sheetViews>
  <sheetFormatPr defaultColWidth="9" defaultRowHeight="13.2"/>
  <cols>
    <col min="1" max="1" width="2.109375" style="12" customWidth="1"/>
    <col min="2" max="10" width="2.109375" style="70" customWidth="1"/>
    <col min="11" max="11" width="5.109375" style="70" customWidth="1"/>
    <col min="12" max="36" width="2.109375" style="70" customWidth="1"/>
    <col min="37" max="37" width="2.44140625" style="70" customWidth="1"/>
    <col min="38" max="38" width="9" style="12" bestFit="1"/>
    <col min="39" max="16384" width="9" style="12"/>
  </cols>
  <sheetData>
    <row r="1" spans="2:37">
      <c r="B1" s="70" t="s">
        <v>234</v>
      </c>
    </row>
    <row r="2" spans="2:37" s="46" customFormat="1" ht="13.5" customHeight="1">
      <c r="B2" s="63" t="s">
        <v>328</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row>
    <row r="3" spans="2:37" s="46" customFormat="1" ht="13.5" customHeight="1">
      <c r="B3" s="70"/>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row>
    <row r="4" spans="2:37" ht="16.5" customHeight="1">
      <c r="B4" s="72" t="s">
        <v>193</v>
      </c>
    </row>
    <row r="5" spans="2:37">
      <c r="B5" s="521" t="s">
        <v>329</v>
      </c>
      <c r="C5" s="521"/>
      <c r="D5" s="521"/>
      <c r="E5" s="521"/>
      <c r="F5" s="521"/>
      <c r="G5" s="521"/>
      <c r="H5" s="521"/>
      <c r="I5" s="521"/>
      <c r="J5" s="521"/>
      <c r="K5" s="521"/>
      <c r="L5" s="521"/>
      <c r="M5" s="521"/>
      <c r="N5" s="521"/>
      <c r="O5" s="521"/>
      <c r="P5" s="521"/>
      <c r="Q5" s="521"/>
      <c r="R5" s="521"/>
      <c r="S5" s="521"/>
      <c r="T5" s="521"/>
      <c r="U5" s="521"/>
      <c r="V5" s="521"/>
      <c r="W5" s="521"/>
      <c r="X5" s="521"/>
      <c r="Y5" s="521"/>
      <c r="Z5" s="521"/>
      <c r="AA5" s="521"/>
      <c r="AB5" s="521"/>
      <c r="AC5" s="521"/>
      <c r="AD5" s="521"/>
      <c r="AE5" s="521"/>
      <c r="AF5" s="521"/>
      <c r="AG5" s="521"/>
      <c r="AH5" s="521"/>
      <c r="AI5" s="521"/>
      <c r="AJ5" s="521"/>
    </row>
    <row r="6" spans="2:37">
      <c r="B6" s="521"/>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521"/>
      <c r="AJ6" s="521"/>
    </row>
    <row r="7" spans="2:37">
      <c r="C7" s="70" t="s">
        <v>258</v>
      </c>
    </row>
    <row r="8" spans="2:37" ht="50.25" customHeight="1">
      <c r="D8" s="522" t="s">
        <v>330</v>
      </c>
      <c r="E8" s="522"/>
      <c r="F8" s="522"/>
      <c r="G8" s="522"/>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row>
    <row r="9" spans="2:37" ht="34.5" customHeight="1">
      <c r="E9" s="535" t="s">
        <v>261</v>
      </c>
      <c r="F9" s="535"/>
      <c r="G9" s="535"/>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row>
    <row r="10" spans="2:37" ht="34.5" customHeight="1">
      <c r="E10" s="537" t="s">
        <v>542</v>
      </c>
      <c r="F10" s="538"/>
      <c r="G10" s="538"/>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row>
    <row r="11" spans="2:37" ht="84.75" customHeight="1">
      <c r="C11" s="534"/>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row>
    <row r="13" spans="2:37">
      <c r="C13" s="70" t="s">
        <v>198</v>
      </c>
    </row>
    <row r="14" spans="2:37" ht="49.5" customHeight="1">
      <c r="D14" s="536" t="s">
        <v>262</v>
      </c>
      <c r="E14" s="522"/>
      <c r="F14" s="522"/>
      <c r="G14" s="522"/>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row>
    <row r="15" spans="2:37" ht="90" customHeight="1">
      <c r="C15" s="534"/>
      <c r="D15" s="534"/>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row>
    <row r="22" spans="2:2">
      <c r="B22" s="80">
        <v>44198</v>
      </c>
    </row>
    <row r="23" spans="2:2">
      <c r="B23" s="80">
        <v>44230</v>
      </c>
    </row>
  </sheetData>
  <mergeCells count="7">
    <mergeCell ref="C15:AK15"/>
    <mergeCell ref="B5:AJ6"/>
    <mergeCell ref="D8:AK8"/>
    <mergeCell ref="E9:AK9"/>
    <mergeCell ref="C11:AK11"/>
    <mergeCell ref="D14:AK14"/>
    <mergeCell ref="E10:AK10"/>
  </mergeCells>
  <phoneticPr fontId="61" type="Hiragana"/>
  <conditionalFormatting sqref="C11">
    <cfRule type="cellIs" dxfId="9" priority="2" stopIfTrue="1" operator="equal">
      <formula>""</formula>
    </cfRule>
  </conditionalFormatting>
  <conditionalFormatting sqref="C15">
    <cfRule type="cellIs" dxfId="8" priority="1" stopIfTrue="1" operator="equal">
      <formula>""</formula>
    </cfRule>
  </conditionalFormatting>
  <printOptions horizontalCentered="1"/>
  <pageMargins left="0.98425196850393704" right="0.78740157480314965" top="0.78740157480314965" bottom="0.78740157480314965" header="0.51181102362204722" footer="0.51181102362204722"/>
  <pageSetup paperSize="9" scale="95" firstPageNumber="0" orientation="portrait" blackAndWhite="1" cellComments="asDisplayed"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3713" r:id="rId4" name="Check Box 2049">
              <controlPr defaultSize="0" autoPict="0">
                <anchor moveWithCells="1">
                  <from>
                    <xdr:col>2</xdr:col>
                    <xdr:colOff>83820</xdr:colOff>
                    <xdr:row>8</xdr:row>
                    <xdr:rowOff>60960</xdr:rowOff>
                  </from>
                  <to>
                    <xdr:col>5</xdr:col>
                    <xdr:colOff>99060</xdr:colOff>
                    <xdr:row>8</xdr:row>
                    <xdr:rowOff>198120</xdr:rowOff>
                  </to>
                </anchor>
              </controlPr>
            </control>
          </mc:Choice>
        </mc:AlternateContent>
        <mc:AlternateContent xmlns:mc="http://schemas.openxmlformats.org/markup-compatibility/2006">
          <mc:Choice Requires="x14">
            <control shapeId="243714" r:id="rId5" name="Check Box 2050">
              <controlPr defaultSize="0" autoPict="0">
                <anchor moveWithCells="1">
                  <from>
                    <xdr:col>2</xdr:col>
                    <xdr:colOff>83820</xdr:colOff>
                    <xdr:row>9</xdr:row>
                    <xdr:rowOff>60960</xdr:rowOff>
                  </from>
                  <to>
                    <xdr:col>5</xdr:col>
                    <xdr:colOff>83820</xdr:colOff>
                    <xdr:row>9</xdr:row>
                    <xdr:rowOff>198120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774BA-F681-45B2-8A2A-2D1F339B185F}">
  <sheetPr>
    <tabColor indexed="51"/>
    <pageSetUpPr fitToPage="1"/>
  </sheetPr>
  <dimension ref="B1:AL43"/>
  <sheetViews>
    <sheetView view="pageBreakPreview" topLeftCell="A13" zoomScaleNormal="100" zoomScaleSheetLayoutView="100" workbookViewId="0">
      <selection activeCell="B6" sqref="B6"/>
    </sheetView>
  </sheetViews>
  <sheetFormatPr defaultColWidth="9" defaultRowHeight="13.2"/>
  <cols>
    <col min="1" max="1" width="2.109375" style="12" customWidth="1"/>
    <col min="2" max="38" width="2.109375" style="70" customWidth="1"/>
    <col min="39" max="39" width="9" style="12" bestFit="1"/>
    <col min="40" max="16384" width="9" style="12"/>
  </cols>
  <sheetData>
    <row r="1" spans="2:38" ht="13.5" customHeight="1">
      <c r="B1" s="70" t="s">
        <v>55</v>
      </c>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row>
    <row r="2" spans="2:38" ht="13.5" customHeight="1">
      <c r="B2" s="70" t="s">
        <v>189</v>
      </c>
    </row>
    <row r="3" spans="2:38" ht="13.5" customHeight="1"/>
    <row r="4" spans="2:38" ht="13.5" customHeight="1">
      <c r="AA4" s="631" t="s">
        <v>57</v>
      </c>
      <c r="AB4" s="631"/>
      <c r="AC4" s="631"/>
      <c r="AD4" s="631"/>
      <c r="AE4" s="631"/>
      <c r="AF4" s="631"/>
      <c r="AG4" s="631"/>
      <c r="AH4" s="631"/>
      <c r="AI4" s="631"/>
      <c r="AJ4" s="631"/>
      <c r="AK4" s="631"/>
      <c r="AL4" s="631"/>
    </row>
    <row r="5" spans="2:38" ht="13.5" customHeight="1">
      <c r="AE5" s="84"/>
      <c r="AF5" s="84"/>
      <c r="AG5" s="84"/>
      <c r="AH5" s="84"/>
      <c r="AI5" s="84"/>
      <c r="AJ5" s="84"/>
      <c r="AK5" s="84"/>
      <c r="AL5" s="84"/>
    </row>
    <row r="6" spans="2:38" ht="13.5" customHeight="1"/>
    <row r="7" spans="2:38" ht="13.5" customHeight="1">
      <c r="C7" s="70" t="s">
        <v>58</v>
      </c>
    </row>
    <row r="8" spans="2:38" ht="13.5" customHeight="1"/>
    <row r="9" spans="2:38" ht="13.5" customHeight="1">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3"/>
    </row>
    <row r="10" spans="2:38">
      <c r="B10" s="12"/>
      <c r="C10" s="12"/>
      <c r="D10" s="12"/>
      <c r="E10" s="12"/>
      <c r="F10" s="12"/>
      <c r="G10" s="12"/>
      <c r="H10" s="12"/>
      <c r="I10" s="12"/>
      <c r="J10" s="12"/>
      <c r="K10" s="12"/>
      <c r="L10" s="12"/>
      <c r="M10" s="12"/>
      <c r="N10" s="12"/>
      <c r="O10" s="12"/>
      <c r="P10" s="416" t="s">
        <v>11</v>
      </c>
      <c r="Q10" s="416"/>
      <c r="R10" s="416"/>
      <c r="S10" s="12"/>
      <c r="T10" s="12"/>
      <c r="U10" s="12"/>
      <c r="V10" s="12"/>
      <c r="W10" s="12"/>
      <c r="X10" s="12"/>
      <c r="Y10" s="12"/>
      <c r="Z10" s="12"/>
      <c r="AA10" s="12"/>
      <c r="AB10" s="12"/>
      <c r="AC10" s="12"/>
      <c r="AD10" s="12"/>
      <c r="AE10" s="12"/>
      <c r="AF10" s="12"/>
      <c r="AG10" s="12"/>
      <c r="AH10" s="12"/>
      <c r="AI10" s="12"/>
      <c r="AJ10" s="12"/>
      <c r="AK10" s="12"/>
      <c r="AL10" s="13"/>
    </row>
    <row r="11" spans="2:38">
      <c r="B11" s="12"/>
      <c r="C11" s="12"/>
      <c r="D11" s="12"/>
      <c r="E11" s="12"/>
      <c r="F11" s="12"/>
      <c r="G11" s="12"/>
      <c r="H11" s="12"/>
      <c r="I11" s="12"/>
      <c r="J11" s="12"/>
      <c r="K11" s="12"/>
      <c r="L11" s="12"/>
      <c r="M11" s="12"/>
      <c r="N11" s="12"/>
      <c r="O11" s="12"/>
      <c r="P11" s="416"/>
      <c r="Q11" s="416"/>
      <c r="R11" s="416"/>
      <c r="S11" s="12"/>
      <c r="T11" s="12"/>
      <c r="U11" s="12"/>
      <c r="V11" s="12"/>
      <c r="W11" s="12"/>
      <c r="X11" s="12"/>
      <c r="Y11" s="12"/>
      <c r="Z11" s="12"/>
      <c r="AA11" s="12"/>
      <c r="AB11" s="12"/>
      <c r="AC11" s="12"/>
      <c r="AD11" s="12"/>
      <c r="AE11" s="12"/>
      <c r="AF11" s="12"/>
      <c r="AG11" s="12"/>
      <c r="AH11" s="12"/>
      <c r="AI11" s="12"/>
      <c r="AJ11" s="12"/>
      <c r="AK11" s="12"/>
      <c r="AL11" s="13"/>
    </row>
    <row r="12" spans="2:38" ht="13.5" customHeight="1">
      <c r="B12" s="12"/>
      <c r="C12" s="12"/>
      <c r="D12" s="12"/>
      <c r="E12" s="12"/>
      <c r="F12" s="12"/>
      <c r="G12" s="12"/>
      <c r="H12" s="12"/>
      <c r="I12" s="12"/>
      <c r="J12" s="12"/>
      <c r="K12" s="12"/>
      <c r="L12" s="12"/>
      <c r="M12" s="12"/>
      <c r="N12" s="12"/>
      <c r="O12" s="12"/>
      <c r="P12" s="416" t="s">
        <v>63</v>
      </c>
      <c r="Q12" s="416"/>
      <c r="R12" s="416"/>
      <c r="S12" s="416"/>
      <c r="T12" s="416"/>
      <c r="U12" s="632"/>
      <c r="V12" s="632"/>
      <c r="W12" s="632"/>
      <c r="X12" s="632"/>
      <c r="Y12" s="632"/>
      <c r="Z12" s="632"/>
      <c r="AA12" s="632"/>
      <c r="AB12" s="632"/>
      <c r="AC12" s="632"/>
      <c r="AD12" s="632"/>
      <c r="AE12" s="632"/>
      <c r="AF12" s="632"/>
      <c r="AG12" s="632"/>
      <c r="AH12" s="632"/>
      <c r="AI12" s="632"/>
      <c r="AJ12" s="632"/>
      <c r="AK12" s="632"/>
      <c r="AL12" s="13"/>
    </row>
    <row r="13" spans="2:38">
      <c r="B13" s="12"/>
      <c r="C13" s="12"/>
      <c r="D13" s="12"/>
      <c r="E13" s="12"/>
      <c r="F13" s="12"/>
      <c r="G13" s="12"/>
      <c r="H13" s="12"/>
      <c r="I13" s="12"/>
      <c r="J13" s="12"/>
      <c r="K13" s="12"/>
      <c r="L13" s="12"/>
      <c r="M13" s="12"/>
      <c r="N13" s="12"/>
      <c r="O13" s="12"/>
      <c r="P13" s="416"/>
      <c r="Q13" s="416"/>
      <c r="R13" s="416"/>
      <c r="S13" s="416"/>
      <c r="T13" s="416"/>
      <c r="U13" s="632"/>
      <c r="V13" s="632"/>
      <c r="W13" s="632"/>
      <c r="X13" s="632"/>
      <c r="Y13" s="632"/>
      <c r="Z13" s="632"/>
      <c r="AA13" s="632"/>
      <c r="AB13" s="632"/>
      <c r="AC13" s="632"/>
      <c r="AD13" s="632"/>
      <c r="AE13" s="632"/>
      <c r="AF13" s="632"/>
      <c r="AG13" s="632"/>
      <c r="AH13" s="632"/>
      <c r="AI13" s="632"/>
      <c r="AJ13" s="632"/>
      <c r="AK13" s="632"/>
      <c r="AL13" s="13"/>
    </row>
    <row r="14" spans="2:38" ht="13.5" customHeight="1">
      <c r="B14" s="12"/>
      <c r="C14" s="12"/>
      <c r="D14" s="12"/>
      <c r="E14" s="12"/>
      <c r="F14" s="12"/>
      <c r="G14" s="12"/>
      <c r="H14" s="12"/>
      <c r="I14" s="12"/>
      <c r="J14" s="12"/>
      <c r="K14" s="12"/>
      <c r="L14" s="12"/>
      <c r="M14" s="12"/>
      <c r="N14" s="12"/>
      <c r="O14" s="12"/>
      <c r="P14" s="416" t="s">
        <v>65</v>
      </c>
      <c r="Q14" s="416"/>
      <c r="R14" s="416"/>
      <c r="S14" s="416"/>
      <c r="T14" s="416"/>
      <c r="U14" s="632"/>
      <c r="V14" s="633"/>
      <c r="W14" s="633"/>
      <c r="X14" s="633"/>
      <c r="Y14" s="633"/>
      <c r="Z14" s="633"/>
      <c r="AA14" s="633"/>
      <c r="AB14" s="633"/>
      <c r="AC14" s="633"/>
      <c r="AD14" s="633"/>
      <c r="AE14" s="633"/>
      <c r="AF14" s="633"/>
      <c r="AG14" s="633"/>
      <c r="AH14" s="633"/>
      <c r="AI14" s="633"/>
      <c r="AJ14" s="633"/>
      <c r="AK14" s="633"/>
      <c r="AL14" s="13"/>
    </row>
    <row r="15" spans="2:38">
      <c r="B15" s="12"/>
      <c r="C15" s="12"/>
      <c r="D15" s="12"/>
      <c r="E15" s="12"/>
      <c r="F15" s="12"/>
      <c r="G15" s="12"/>
      <c r="H15" s="12"/>
      <c r="I15" s="12"/>
      <c r="J15" s="12"/>
      <c r="K15" s="12"/>
      <c r="L15" s="12"/>
      <c r="M15" s="12"/>
      <c r="N15" s="12"/>
      <c r="O15" s="12"/>
      <c r="P15" s="416"/>
      <c r="Q15" s="416"/>
      <c r="R15" s="416"/>
      <c r="S15" s="416"/>
      <c r="T15" s="416"/>
      <c r="U15" s="633"/>
      <c r="V15" s="633"/>
      <c r="W15" s="633"/>
      <c r="X15" s="633"/>
      <c r="Y15" s="633"/>
      <c r="Z15" s="633"/>
      <c r="AA15" s="633"/>
      <c r="AB15" s="633"/>
      <c r="AC15" s="633"/>
      <c r="AD15" s="633"/>
      <c r="AE15" s="633"/>
      <c r="AF15" s="633"/>
      <c r="AG15" s="633"/>
      <c r="AH15" s="633"/>
      <c r="AI15" s="633"/>
      <c r="AJ15" s="633"/>
      <c r="AK15" s="633"/>
      <c r="AL15" s="13"/>
    </row>
    <row r="16" spans="2:38" ht="13.5" customHeight="1">
      <c r="B16" s="12"/>
      <c r="C16" s="12"/>
      <c r="D16" s="12"/>
      <c r="E16" s="12"/>
      <c r="F16" s="12"/>
      <c r="G16" s="12"/>
      <c r="H16" s="12"/>
      <c r="I16" s="12"/>
      <c r="J16" s="12"/>
      <c r="K16" s="12"/>
      <c r="L16" s="12"/>
      <c r="M16" s="12"/>
      <c r="N16" s="12"/>
      <c r="O16" s="12"/>
      <c r="P16" s="420" t="s">
        <v>47</v>
      </c>
      <c r="Q16" s="420"/>
      <c r="R16" s="420"/>
      <c r="S16" s="420"/>
      <c r="T16" s="420"/>
      <c r="U16" s="632"/>
      <c r="V16" s="632"/>
      <c r="W16" s="632"/>
      <c r="X16" s="632"/>
      <c r="Y16" s="632"/>
      <c r="Z16" s="632"/>
      <c r="AA16" s="632"/>
      <c r="AB16" s="632"/>
      <c r="AC16" s="632"/>
      <c r="AD16" s="632"/>
      <c r="AE16" s="632"/>
      <c r="AF16" s="632"/>
      <c r="AG16" s="632"/>
      <c r="AH16" s="632"/>
      <c r="AI16" s="632"/>
      <c r="AJ16" s="632"/>
      <c r="AK16" s="632"/>
      <c r="AL16" s="13"/>
    </row>
    <row r="17" spans="2:38">
      <c r="B17" s="12"/>
      <c r="C17" s="12"/>
      <c r="D17" s="12"/>
      <c r="E17" s="12"/>
      <c r="F17" s="12"/>
      <c r="G17" s="12"/>
      <c r="H17" s="12"/>
      <c r="I17" s="12"/>
      <c r="J17" s="12"/>
      <c r="K17" s="12"/>
      <c r="L17" s="12"/>
      <c r="M17" s="12"/>
      <c r="N17" s="12"/>
      <c r="O17" s="12"/>
      <c r="P17" s="420"/>
      <c r="Q17" s="420"/>
      <c r="R17" s="420"/>
      <c r="S17" s="420"/>
      <c r="T17" s="420"/>
      <c r="U17" s="632"/>
      <c r="V17" s="632"/>
      <c r="W17" s="632"/>
      <c r="X17" s="632"/>
      <c r="Y17" s="632"/>
      <c r="Z17" s="632"/>
      <c r="AA17" s="632"/>
      <c r="AB17" s="632"/>
      <c r="AC17" s="632"/>
      <c r="AD17" s="632"/>
      <c r="AE17" s="632"/>
      <c r="AF17" s="632"/>
      <c r="AG17" s="632"/>
      <c r="AH17" s="632"/>
      <c r="AI17" s="632"/>
      <c r="AJ17" s="632"/>
      <c r="AK17" s="632"/>
      <c r="AL17" s="13"/>
    </row>
    <row r="18" spans="2:38" ht="13.5" customHeight="1">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3"/>
    </row>
    <row r="19" spans="2:38" ht="13.5" customHeight="1"/>
    <row r="20" spans="2:38" ht="13.5" customHeight="1">
      <c r="B20" s="548" t="s">
        <v>207</v>
      </c>
      <c r="C20" s="548"/>
      <c r="D20" s="548"/>
      <c r="E20" s="548"/>
      <c r="F20" s="548"/>
      <c r="G20" s="548"/>
      <c r="H20" s="548"/>
      <c r="I20" s="548"/>
      <c r="J20" s="548"/>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8"/>
    </row>
    <row r="21" spans="2:38" ht="13.5" customHeight="1">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row>
    <row r="22" spans="2:38" ht="13.5" customHeight="1"/>
    <row r="23" spans="2:38" ht="13.5" customHeight="1">
      <c r="B23" s="634" t="s">
        <v>554</v>
      </c>
      <c r="C23" s="634"/>
      <c r="D23" s="634"/>
      <c r="E23" s="634"/>
      <c r="F23" s="634"/>
      <c r="G23" s="634"/>
      <c r="H23" s="634"/>
      <c r="I23" s="634"/>
      <c r="J23" s="634"/>
      <c r="K23" s="634"/>
      <c r="L23" s="634"/>
      <c r="M23" s="634"/>
      <c r="N23" s="634"/>
      <c r="O23" s="634"/>
      <c r="P23" s="634"/>
      <c r="Q23" s="634"/>
      <c r="R23" s="634"/>
      <c r="S23" s="634"/>
      <c r="T23" s="634"/>
      <c r="U23" s="634"/>
      <c r="V23" s="634"/>
      <c r="W23" s="634"/>
      <c r="X23" s="634"/>
      <c r="Y23" s="634"/>
      <c r="Z23" s="634"/>
      <c r="AA23" s="634"/>
      <c r="AB23" s="634"/>
      <c r="AC23" s="634"/>
      <c r="AD23" s="634"/>
      <c r="AE23" s="634"/>
      <c r="AF23" s="634"/>
      <c r="AG23" s="634"/>
      <c r="AH23" s="634"/>
      <c r="AI23" s="634"/>
      <c r="AJ23" s="634"/>
      <c r="AK23" s="634"/>
      <c r="AL23" s="634"/>
    </row>
    <row r="24" spans="2:38" ht="13.5" customHeight="1">
      <c r="B24" s="634"/>
      <c r="C24" s="634"/>
      <c r="D24" s="634"/>
      <c r="E24" s="634"/>
      <c r="F24" s="634"/>
      <c r="G24" s="634"/>
      <c r="H24" s="634"/>
      <c r="I24" s="634"/>
      <c r="J24" s="634"/>
      <c r="K24" s="634"/>
      <c r="L24" s="634"/>
      <c r="M24" s="634"/>
      <c r="N24" s="634"/>
      <c r="O24" s="634"/>
      <c r="P24" s="634"/>
      <c r="Q24" s="634"/>
      <c r="R24" s="634"/>
      <c r="S24" s="634"/>
      <c r="T24" s="634"/>
      <c r="U24" s="634"/>
      <c r="V24" s="634"/>
      <c r="W24" s="634"/>
      <c r="X24" s="634"/>
      <c r="Y24" s="634"/>
      <c r="Z24" s="634"/>
      <c r="AA24" s="634"/>
      <c r="AB24" s="634"/>
      <c r="AC24" s="634"/>
      <c r="AD24" s="634"/>
      <c r="AE24" s="634"/>
      <c r="AF24" s="634"/>
      <c r="AG24" s="634"/>
      <c r="AH24" s="634"/>
      <c r="AI24" s="634"/>
      <c r="AJ24" s="634"/>
      <c r="AK24" s="634"/>
      <c r="AL24" s="634"/>
    </row>
    <row r="25" spans="2:38" ht="13.5" customHeight="1">
      <c r="B25" s="634"/>
      <c r="C25" s="634"/>
      <c r="D25" s="634"/>
      <c r="E25" s="634"/>
      <c r="F25" s="634"/>
      <c r="G25" s="634"/>
      <c r="H25" s="634"/>
      <c r="I25" s="634"/>
      <c r="J25" s="634"/>
      <c r="K25" s="634"/>
      <c r="L25" s="634"/>
      <c r="M25" s="634"/>
      <c r="N25" s="634"/>
      <c r="O25" s="634"/>
      <c r="P25" s="634"/>
      <c r="Q25" s="634"/>
      <c r="R25" s="634"/>
      <c r="S25" s="634"/>
      <c r="T25" s="634"/>
      <c r="U25" s="634"/>
      <c r="V25" s="634"/>
      <c r="W25" s="634"/>
      <c r="X25" s="634"/>
      <c r="Y25" s="634"/>
      <c r="Z25" s="634"/>
      <c r="AA25" s="634"/>
      <c r="AB25" s="634"/>
      <c r="AC25" s="634"/>
      <c r="AD25" s="634"/>
      <c r="AE25" s="634"/>
      <c r="AF25" s="634"/>
      <c r="AG25" s="634"/>
      <c r="AH25" s="634"/>
      <c r="AI25" s="634"/>
      <c r="AJ25" s="634"/>
      <c r="AK25" s="634"/>
      <c r="AL25" s="634"/>
    </row>
    <row r="26" spans="2:38" ht="13.5" customHeight="1">
      <c r="B26" s="641"/>
      <c r="C26" s="641"/>
      <c r="D26" s="641"/>
      <c r="E26" s="641"/>
      <c r="F26" s="641"/>
      <c r="G26" s="641"/>
      <c r="H26" s="641"/>
      <c r="I26" s="641"/>
      <c r="J26" s="641"/>
      <c r="K26" s="641"/>
      <c r="L26" s="641"/>
      <c r="M26" s="641"/>
      <c r="N26" s="641"/>
      <c r="O26" s="641"/>
      <c r="P26" s="641"/>
      <c r="Q26" s="641"/>
      <c r="R26" s="641"/>
      <c r="S26" s="641"/>
      <c r="T26" s="641"/>
      <c r="U26" s="641"/>
      <c r="V26" s="641"/>
      <c r="W26" s="641"/>
      <c r="X26" s="641"/>
      <c r="Y26" s="641"/>
      <c r="Z26" s="641"/>
      <c r="AA26" s="641"/>
      <c r="AB26" s="641"/>
      <c r="AC26" s="641"/>
      <c r="AD26" s="641"/>
      <c r="AE26" s="641"/>
      <c r="AF26" s="641"/>
      <c r="AG26" s="641"/>
      <c r="AH26" s="641"/>
      <c r="AI26" s="641"/>
      <c r="AJ26" s="641"/>
      <c r="AK26" s="641"/>
      <c r="AL26" s="641"/>
    </row>
    <row r="27" spans="2:38" ht="13.5" customHeight="1">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row>
    <row r="28" spans="2:38" ht="13.5" customHeight="1">
      <c r="B28" s="548" t="s">
        <v>331</v>
      </c>
      <c r="C28" s="548"/>
      <c r="D28" s="548"/>
      <c r="E28" s="548"/>
      <c r="F28" s="548"/>
      <c r="G28" s="548"/>
      <c r="H28" s="548"/>
      <c r="I28" s="548"/>
      <c r="J28" s="548"/>
      <c r="K28" s="548"/>
      <c r="L28" s="548"/>
      <c r="M28" s="548"/>
      <c r="N28" s="548"/>
      <c r="O28" s="548"/>
      <c r="P28" s="548"/>
      <c r="Q28" s="548"/>
      <c r="R28" s="548"/>
      <c r="S28" s="548"/>
      <c r="T28" s="548"/>
      <c r="U28" s="548"/>
      <c r="V28" s="548"/>
      <c r="W28" s="548"/>
      <c r="X28" s="548"/>
      <c r="Y28" s="548"/>
      <c r="Z28" s="548"/>
      <c r="AA28" s="548"/>
      <c r="AB28" s="548"/>
      <c r="AC28" s="548"/>
      <c r="AD28" s="548"/>
      <c r="AE28" s="548"/>
      <c r="AF28" s="548"/>
      <c r="AG28" s="548"/>
      <c r="AH28" s="548"/>
      <c r="AI28" s="548"/>
      <c r="AJ28" s="548"/>
      <c r="AK28" s="548"/>
      <c r="AL28" s="548"/>
    </row>
    <row r="29" spans="2:38" ht="13.5" customHeight="1">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row>
    <row r="30" spans="2:38" ht="13.5" customHeight="1"/>
    <row r="31" spans="2:38" ht="13.5" customHeight="1">
      <c r="B31" s="104" t="s">
        <v>62</v>
      </c>
      <c r="D31" s="70" t="s">
        <v>56</v>
      </c>
    </row>
    <row r="32" spans="2:38" ht="13.5" customHeight="1"/>
    <row r="33" spans="2:38" ht="13.5" customHeight="1">
      <c r="D33" s="548"/>
      <c r="E33" s="548"/>
      <c r="F33" s="548"/>
      <c r="G33" s="548"/>
      <c r="H33" s="548"/>
      <c r="I33" s="548"/>
      <c r="J33" s="548"/>
      <c r="K33" s="548"/>
      <c r="L33" s="548"/>
      <c r="M33" s="548"/>
      <c r="N33" s="548"/>
      <c r="O33" s="548"/>
      <c r="P33" s="548"/>
      <c r="Q33" s="548"/>
      <c r="R33" s="548"/>
      <c r="S33" s="548"/>
      <c r="T33" s="548"/>
      <c r="U33" s="548"/>
      <c r="V33" s="548"/>
      <c r="W33" s="548"/>
      <c r="X33" s="548"/>
      <c r="Y33" s="548"/>
      <c r="Z33" s="548"/>
      <c r="AA33" s="548"/>
      <c r="AB33" s="548"/>
      <c r="AC33" s="548"/>
      <c r="AD33" s="548"/>
      <c r="AE33" s="548"/>
      <c r="AF33" s="548"/>
      <c r="AG33" s="548"/>
      <c r="AH33" s="548"/>
      <c r="AI33" s="548"/>
      <c r="AJ33" s="548"/>
      <c r="AK33" s="548"/>
      <c r="AL33" s="548"/>
    </row>
    <row r="34" spans="2:38" ht="13.5" customHeight="1"/>
    <row r="35" spans="2:38" ht="13.5" customHeight="1"/>
    <row r="36" spans="2:38" ht="13.5" customHeight="1">
      <c r="B36" s="104" t="s">
        <v>129</v>
      </c>
      <c r="D36" s="70" t="s">
        <v>333</v>
      </c>
    </row>
    <row r="37" spans="2:38" ht="13.5" customHeight="1"/>
    <row r="38" spans="2:38" ht="13.5" customHeight="1">
      <c r="D38" s="640"/>
      <c r="E38" s="640"/>
      <c r="F38" s="640"/>
      <c r="G38" s="640"/>
      <c r="H38" s="640"/>
      <c r="I38" s="640"/>
      <c r="J38" s="640"/>
      <c r="K38" s="640"/>
      <c r="L38" s="640"/>
      <c r="M38" s="640"/>
      <c r="N38" s="640"/>
      <c r="O38" s="640"/>
      <c r="P38" s="640"/>
      <c r="Q38" s="640"/>
      <c r="R38" s="640"/>
      <c r="S38" s="640"/>
      <c r="T38" s="640"/>
      <c r="U38" s="640"/>
      <c r="V38" s="640"/>
      <c r="W38" s="640"/>
      <c r="X38" s="640"/>
      <c r="Y38" s="640"/>
      <c r="Z38" s="640"/>
      <c r="AA38" s="640"/>
      <c r="AB38" s="640"/>
      <c r="AC38" s="640"/>
      <c r="AD38" s="640"/>
      <c r="AE38" s="640"/>
      <c r="AF38" s="640"/>
      <c r="AG38" s="640"/>
      <c r="AH38" s="640"/>
      <c r="AI38" s="640"/>
      <c r="AJ38" s="640"/>
      <c r="AK38" s="640"/>
      <c r="AL38" s="640"/>
    </row>
    <row r="39" spans="2:38" ht="13.5" customHeight="1">
      <c r="Q39" s="111"/>
      <c r="R39" s="111"/>
      <c r="S39" s="111"/>
      <c r="T39" s="111"/>
      <c r="U39" s="111"/>
      <c r="V39" s="111"/>
    </row>
    <row r="40" spans="2:38" ht="13.5" customHeight="1"/>
    <row r="41" spans="2:38" ht="13.5" customHeight="1">
      <c r="B41" s="104" t="s">
        <v>152</v>
      </c>
      <c r="D41" s="70" t="s">
        <v>332</v>
      </c>
    </row>
    <row r="42" spans="2:38" ht="13.5" customHeight="1"/>
    <row r="43" spans="2:38" ht="13.5" customHeight="1">
      <c r="D43" s="640"/>
      <c r="E43" s="640"/>
      <c r="F43" s="640"/>
      <c r="G43" s="640"/>
      <c r="H43" s="640"/>
      <c r="I43" s="640"/>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640"/>
      <c r="AI43" s="640"/>
      <c r="AJ43" s="640"/>
      <c r="AK43" s="640"/>
      <c r="AL43" s="640"/>
    </row>
  </sheetData>
  <mergeCells count="14">
    <mergeCell ref="AA4:AL4"/>
    <mergeCell ref="P10:R11"/>
    <mergeCell ref="P12:T13"/>
    <mergeCell ref="U12:AK13"/>
    <mergeCell ref="P14:T15"/>
    <mergeCell ref="U14:AK15"/>
    <mergeCell ref="D38:AL38"/>
    <mergeCell ref="D43:AL43"/>
    <mergeCell ref="P16:T17"/>
    <mergeCell ref="U16:AK17"/>
    <mergeCell ref="B20:AL20"/>
    <mergeCell ref="B23:AL26"/>
    <mergeCell ref="B28:AL28"/>
    <mergeCell ref="D33:AL33"/>
  </mergeCells>
  <phoneticPr fontId="61" type="Hiragana"/>
  <printOptions horizontalCentered="1"/>
  <pageMargins left="0.98425196850393704" right="0.78740157480314965" top="0.78740157480314965" bottom="0.78740157480314965" header="0.51181102362204722" footer="0.51181102362204722"/>
  <pageSetup paperSize="9" firstPageNumber="0" orientation="portrait" blackAndWhite="1" cellComments="asDisplayed"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47B3-838D-4E05-A325-8FCCFC8DB264}">
  <sheetPr>
    <tabColor indexed="17"/>
    <pageSetUpPr fitToPage="1"/>
  </sheetPr>
  <dimension ref="A1:AL58"/>
  <sheetViews>
    <sheetView view="pageBreakPreview" topLeftCell="A16" zoomScaleNormal="100" zoomScaleSheetLayoutView="100" workbookViewId="0">
      <selection activeCell="B6" sqref="B6"/>
    </sheetView>
  </sheetViews>
  <sheetFormatPr defaultColWidth="9" defaultRowHeight="13.2"/>
  <cols>
    <col min="1" max="38" width="2.109375" style="70" customWidth="1"/>
    <col min="39" max="39" width="9" style="12" bestFit="1"/>
    <col min="40" max="16384" width="9" style="12"/>
  </cols>
  <sheetData>
    <row r="1" spans="2:38">
      <c r="B1" s="70" t="s">
        <v>55</v>
      </c>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row>
    <row r="2" spans="2:38">
      <c r="B2" s="70" t="s">
        <v>197</v>
      </c>
    </row>
    <row r="4" spans="2:38">
      <c r="AA4" s="631" t="s">
        <v>186</v>
      </c>
      <c r="AB4" s="631"/>
      <c r="AC4" s="631"/>
      <c r="AD4" s="631"/>
      <c r="AE4" s="631"/>
      <c r="AF4" s="631"/>
      <c r="AG4" s="631"/>
      <c r="AH4" s="631"/>
      <c r="AI4" s="631"/>
      <c r="AJ4" s="631"/>
      <c r="AK4" s="631"/>
      <c r="AL4" s="631"/>
    </row>
    <row r="5" spans="2:38">
      <c r="AE5" s="84"/>
      <c r="AF5" s="84"/>
      <c r="AG5" s="84"/>
      <c r="AH5" s="84"/>
      <c r="AI5" s="84"/>
      <c r="AJ5" s="84"/>
      <c r="AK5" s="84"/>
      <c r="AL5" s="84"/>
    </row>
    <row r="7" spans="2:38">
      <c r="C7" s="70" t="s">
        <v>58</v>
      </c>
    </row>
    <row r="9" spans="2:38">
      <c r="AL9" s="112"/>
    </row>
    <row r="10" spans="2:38">
      <c r="P10" s="548" t="s">
        <v>11</v>
      </c>
      <c r="Q10" s="548"/>
      <c r="R10" s="548"/>
      <c r="AL10" s="112"/>
    </row>
    <row r="11" spans="2:38">
      <c r="P11" s="548"/>
      <c r="Q11" s="548"/>
      <c r="R11" s="548"/>
      <c r="AL11" s="112"/>
    </row>
    <row r="12" spans="2:38">
      <c r="P12" s="548" t="s">
        <v>63</v>
      </c>
      <c r="Q12" s="548"/>
      <c r="R12" s="548"/>
      <c r="S12" s="548"/>
      <c r="T12" s="548"/>
      <c r="U12" s="643"/>
      <c r="V12" s="643"/>
      <c r="W12" s="643"/>
      <c r="X12" s="643"/>
      <c r="Y12" s="643"/>
      <c r="Z12" s="643"/>
      <c r="AA12" s="643"/>
      <c r="AB12" s="643"/>
      <c r="AC12" s="643"/>
      <c r="AD12" s="643"/>
      <c r="AE12" s="643"/>
      <c r="AF12" s="643"/>
      <c r="AG12" s="643"/>
      <c r="AH12" s="643"/>
      <c r="AI12" s="643"/>
      <c r="AJ12" s="643"/>
      <c r="AK12" s="643"/>
      <c r="AL12" s="112"/>
    </row>
    <row r="13" spans="2:38">
      <c r="P13" s="548"/>
      <c r="Q13" s="548"/>
      <c r="R13" s="548"/>
      <c r="S13" s="548"/>
      <c r="T13" s="548"/>
      <c r="U13" s="643"/>
      <c r="V13" s="643"/>
      <c r="W13" s="643"/>
      <c r="X13" s="643"/>
      <c r="Y13" s="643"/>
      <c r="Z13" s="643"/>
      <c r="AA13" s="643"/>
      <c r="AB13" s="643"/>
      <c r="AC13" s="643"/>
      <c r="AD13" s="643"/>
      <c r="AE13" s="643"/>
      <c r="AF13" s="643"/>
      <c r="AG13" s="643"/>
      <c r="AH13" s="643"/>
      <c r="AI13" s="643"/>
      <c r="AJ13" s="643"/>
      <c r="AK13" s="643"/>
      <c r="AL13" s="112"/>
    </row>
    <row r="14" spans="2:38">
      <c r="P14" s="548" t="s">
        <v>65</v>
      </c>
      <c r="Q14" s="548"/>
      <c r="R14" s="548"/>
      <c r="S14" s="548"/>
      <c r="T14" s="548"/>
      <c r="U14" s="643"/>
      <c r="V14" s="643"/>
      <c r="W14" s="643"/>
      <c r="X14" s="643"/>
      <c r="Y14" s="643"/>
      <c r="Z14" s="643"/>
      <c r="AA14" s="643"/>
      <c r="AB14" s="643"/>
      <c r="AC14" s="643"/>
      <c r="AD14" s="643"/>
      <c r="AE14" s="643"/>
      <c r="AF14" s="643"/>
      <c r="AG14" s="643"/>
      <c r="AH14" s="643"/>
      <c r="AI14" s="643"/>
      <c r="AJ14" s="643"/>
      <c r="AK14" s="643"/>
      <c r="AL14" s="112"/>
    </row>
    <row r="15" spans="2:38">
      <c r="P15" s="548"/>
      <c r="Q15" s="548"/>
      <c r="R15" s="548"/>
      <c r="S15" s="548"/>
      <c r="T15" s="548"/>
      <c r="U15" s="643"/>
      <c r="V15" s="643"/>
      <c r="W15" s="643"/>
      <c r="X15" s="643"/>
      <c r="Y15" s="643"/>
      <c r="Z15" s="643"/>
      <c r="AA15" s="643"/>
      <c r="AB15" s="643"/>
      <c r="AC15" s="643"/>
      <c r="AD15" s="643"/>
      <c r="AE15" s="643"/>
      <c r="AF15" s="643"/>
      <c r="AG15" s="643"/>
      <c r="AH15" s="643"/>
      <c r="AI15" s="643"/>
      <c r="AJ15" s="643"/>
      <c r="AK15" s="643"/>
      <c r="AL15" s="112"/>
    </row>
    <row r="16" spans="2:38" ht="13.35" customHeight="1">
      <c r="P16" s="644" t="s">
        <v>47</v>
      </c>
      <c r="Q16" s="644"/>
      <c r="R16" s="644"/>
      <c r="S16" s="644"/>
      <c r="T16" s="644"/>
      <c r="U16" s="643"/>
      <c r="V16" s="643"/>
      <c r="W16" s="643"/>
      <c r="X16" s="643"/>
      <c r="Y16" s="643"/>
      <c r="Z16" s="643"/>
      <c r="AA16" s="643"/>
      <c r="AB16" s="643"/>
      <c r="AC16" s="643"/>
      <c r="AD16" s="643"/>
      <c r="AE16" s="643"/>
      <c r="AF16" s="643"/>
      <c r="AG16" s="643"/>
      <c r="AH16" s="643"/>
      <c r="AI16" s="643"/>
      <c r="AJ16" s="643"/>
      <c r="AK16" s="643"/>
      <c r="AL16" s="112"/>
    </row>
    <row r="17" spans="2:38">
      <c r="P17" s="644"/>
      <c r="Q17" s="644"/>
      <c r="R17" s="644"/>
      <c r="S17" s="644"/>
      <c r="T17" s="644"/>
      <c r="U17" s="643"/>
      <c r="V17" s="643"/>
      <c r="W17" s="643"/>
      <c r="X17" s="643"/>
      <c r="Y17" s="643"/>
      <c r="Z17" s="643"/>
      <c r="AA17" s="643"/>
      <c r="AB17" s="643"/>
      <c r="AC17" s="643"/>
      <c r="AD17" s="643"/>
      <c r="AE17" s="643"/>
      <c r="AF17" s="643"/>
      <c r="AG17" s="643"/>
      <c r="AH17" s="643"/>
      <c r="AI17" s="643"/>
      <c r="AJ17" s="643"/>
      <c r="AK17" s="643"/>
      <c r="AL17" s="112"/>
    </row>
    <row r="18" spans="2:38">
      <c r="AL18" s="112"/>
    </row>
    <row r="20" spans="2:38" ht="13.5" customHeight="1">
      <c r="B20" s="548" t="s">
        <v>167</v>
      </c>
      <c r="C20" s="548"/>
      <c r="D20" s="548"/>
      <c r="E20" s="548"/>
      <c r="F20" s="548"/>
      <c r="G20" s="548"/>
      <c r="H20" s="548"/>
      <c r="I20" s="548"/>
      <c r="J20" s="548"/>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8"/>
    </row>
    <row r="21" spans="2:38" ht="13.5" customHeight="1"/>
    <row r="22" spans="2:38" ht="13.5" customHeight="1">
      <c r="B22" s="634" t="s">
        <v>334</v>
      </c>
      <c r="C22" s="634"/>
      <c r="D22" s="634"/>
      <c r="E22" s="634"/>
      <c r="F22" s="634"/>
      <c r="G22" s="634"/>
      <c r="H22" s="634"/>
      <c r="I22" s="634"/>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c r="AL22" s="634"/>
    </row>
    <row r="23" spans="2:38" ht="13.5" customHeight="1">
      <c r="B23" s="634"/>
      <c r="C23" s="634"/>
      <c r="D23" s="634"/>
      <c r="E23" s="634"/>
      <c r="F23" s="634"/>
      <c r="G23" s="634"/>
      <c r="H23" s="634"/>
      <c r="I23" s="634"/>
      <c r="J23" s="634"/>
      <c r="K23" s="634"/>
      <c r="L23" s="634"/>
      <c r="M23" s="634"/>
      <c r="N23" s="634"/>
      <c r="O23" s="634"/>
      <c r="P23" s="634"/>
      <c r="Q23" s="634"/>
      <c r="R23" s="634"/>
      <c r="S23" s="634"/>
      <c r="T23" s="634"/>
      <c r="U23" s="634"/>
      <c r="V23" s="634"/>
      <c r="W23" s="634"/>
      <c r="X23" s="634"/>
      <c r="Y23" s="634"/>
      <c r="Z23" s="634"/>
      <c r="AA23" s="634"/>
      <c r="AB23" s="634"/>
      <c r="AC23" s="634"/>
      <c r="AD23" s="634"/>
      <c r="AE23" s="634"/>
      <c r="AF23" s="634"/>
      <c r="AG23" s="634"/>
      <c r="AH23" s="634"/>
      <c r="AI23" s="634"/>
      <c r="AJ23" s="634"/>
      <c r="AK23" s="634"/>
      <c r="AL23" s="634"/>
    </row>
    <row r="24" spans="2:38" ht="13.5" customHeight="1">
      <c r="B24" s="634"/>
      <c r="C24" s="634"/>
      <c r="D24" s="634"/>
      <c r="E24" s="634"/>
      <c r="F24" s="634"/>
      <c r="G24" s="634"/>
      <c r="H24" s="634"/>
      <c r="I24" s="634"/>
      <c r="J24" s="634"/>
      <c r="K24" s="634"/>
      <c r="L24" s="634"/>
      <c r="M24" s="634"/>
      <c r="N24" s="634"/>
      <c r="O24" s="634"/>
      <c r="P24" s="634"/>
      <c r="Q24" s="634"/>
      <c r="R24" s="634"/>
      <c r="S24" s="634"/>
      <c r="T24" s="634"/>
      <c r="U24" s="634"/>
      <c r="V24" s="634"/>
      <c r="W24" s="634"/>
      <c r="X24" s="634"/>
      <c r="Y24" s="634"/>
      <c r="Z24" s="634"/>
      <c r="AA24" s="634"/>
      <c r="AB24" s="634"/>
      <c r="AC24" s="634"/>
      <c r="AD24" s="634"/>
      <c r="AE24" s="634"/>
      <c r="AF24" s="634"/>
      <c r="AG24" s="634"/>
      <c r="AH24" s="634"/>
      <c r="AI24" s="634"/>
      <c r="AJ24" s="634"/>
      <c r="AK24" s="634"/>
      <c r="AL24" s="634"/>
    </row>
    <row r="25" spans="2:38" ht="13.5" customHeight="1">
      <c r="B25" s="641"/>
      <c r="C25" s="641"/>
      <c r="D25" s="641"/>
      <c r="E25" s="641"/>
      <c r="F25" s="641"/>
      <c r="G25" s="641"/>
      <c r="H25" s="641"/>
      <c r="I25" s="641"/>
      <c r="J25" s="641"/>
      <c r="K25" s="641"/>
      <c r="L25" s="641"/>
      <c r="M25" s="641"/>
      <c r="N25" s="641"/>
      <c r="O25" s="641"/>
      <c r="P25" s="641"/>
      <c r="Q25" s="641"/>
      <c r="R25" s="641"/>
      <c r="S25" s="641"/>
      <c r="T25" s="641"/>
      <c r="U25" s="641"/>
      <c r="V25" s="641"/>
      <c r="W25" s="641"/>
      <c r="X25" s="641"/>
      <c r="Y25" s="641"/>
      <c r="Z25" s="641"/>
      <c r="AA25" s="641"/>
      <c r="AB25" s="641"/>
      <c r="AC25" s="641"/>
      <c r="AD25" s="641"/>
      <c r="AE25" s="641"/>
      <c r="AF25" s="641"/>
      <c r="AG25" s="641"/>
      <c r="AH25" s="641"/>
      <c r="AI25" s="641"/>
      <c r="AJ25" s="641"/>
      <c r="AK25" s="641"/>
      <c r="AL25" s="641"/>
    </row>
    <row r="26" spans="2:38" ht="13.5" customHeight="1">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row>
    <row r="27" spans="2:38" ht="13.5" customHeight="1">
      <c r="B27" s="548" t="s">
        <v>331</v>
      </c>
      <c r="C27" s="548"/>
      <c r="D27" s="548"/>
      <c r="E27" s="548"/>
      <c r="F27" s="548"/>
      <c r="G27" s="548"/>
      <c r="H27" s="548"/>
      <c r="I27" s="548"/>
      <c r="J27" s="548"/>
      <c r="K27" s="548"/>
      <c r="L27" s="548"/>
      <c r="M27" s="548"/>
      <c r="N27" s="548"/>
      <c r="O27" s="548"/>
      <c r="P27" s="548"/>
      <c r="Q27" s="548"/>
      <c r="R27" s="548"/>
      <c r="S27" s="548"/>
      <c r="T27" s="548"/>
      <c r="U27" s="548"/>
      <c r="V27" s="548"/>
      <c r="W27" s="548"/>
      <c r="X27" s="548"/>
      <c r="Y27" s="548"/>
      <c r="Z27" s="548"/>
      <c r="AA27" s="548"/>
      <c r="AB27" s="548"/>
      <c r="AC27" s="548"/>
      <c r="AD27" s="548"/>
      <c r="AE27" s="548"/>
      <c r="AF27" s="548"/>
      <c r="AG27" s="548"/>
      <c r="AH27" s="548"/>
      <c r="AI27" s="548"/>
      <c r="AJ27" s="548"/>
      <c r="AK27" s="548"/>
      <c r="AL27" s="548"/>
    </row>
    <row r="28" spans="2:38" ht="13.5" customHeight="1">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row>
    <row r="29" spans="2:38" ht="13.5" customHeight="1">
      <c r="B29" s="104" t="s">
        <v>62</v>
      </c>
      <c r="D29" s="521" t="s">
        <v>310</v>
      </c>
      <c r="E29" s="521"/>
      <c r="F29" s="521"/>
      <c r="G29" s="521"/>
      <c r="H29" s="521"/>
      <c r="I29" s="521"/>
      <c r="J29" s="521"/>
      <c r="K29" s="521"/>
      <c r="L29" s="521"/>
      <c r="M29" s="521"/>
      <c r="N29" s="521"/>
      <c r="O29" s="521"/>
      <c r="P29" s="521"/>
      <c r="Q29" s="521"/>
      <c r="R29" s="521"/>
      <c r="S29" s="521"/>
      <c r="T29" s="521"/>
      <c r="U29" s="521"/>
      <c r="V29" s="521"/>
      <c r="W29" s="521"/>
      <c r="X29" s="521"/>
      <c r="Y29" s="521"/>
      <c r="Z29" s="521"/>
      <c r="AA29" s="114"/>
    </row>
    <row r="30" spans="2:38" ht="13.5" customHeight="1">
      <c r="E30" s="70" t="s">
        <v>76</v>
      </c>
      <c r="F30" s="642"/>
      <c r="G30" s="642"/>
      <c r="H30" s="642"/>
      <c r="I30" s="642"/>
      <c r="J30" s="642"/>
      <c r="K30" s="642"/>
      <c r="L30" s="642"/>
      <c r="M30" s="642"/>
      <c r="N30" s="642"/>
      <c r="O30" s="642"/>
      <c r="P30" s="70" t="s">
        <v>77</v>
      </c>
    </row>
    <row r="31" spans="2:38" ht="13.5" customHeight="1"/>
    <row r="32" spans="2:38" ht="13.5" customHeight="1"/>
    <row r="33" spans="2:26" ht="13.5" customHeight="1"/>
    <row r="34" spans="2:26" ht="13.5" customHeight="1">
      <c r="B34" s="104" t="s">
        <v>129</v>
      </c>
      <c r="D34" s="521" t="s">
        <v>44</v>
      </c>
      <c r="E34" s="521"/>
      <c r="F34" s="521"/>
      <c r="G34" s="521"/>
      <c r="H34" s="521"/>
      <c r="I34" s="521"/>
      <c r="J34" s="521"/>
      <c r="K34" s="521"/>
      <c r="L34" s="521"/>
      <c r="M34" s="521"/>
      <c r="N34" s="521"/>
      <c r="O34" s="521"/>
      <c r="P34" s="521"/>
      <c r="Q34" s="521"/>
      <c r="R34" s="521"/>
      <c r="S34" s="521"/>
      <c r="T34" s="521"/>
      <c r="U34" s="521"/>
      <c r="V34" s="521"/>
      <c r="W34" s="521"/>
      <c r="X34" s="521"/>
      <c r="Y34" s="521"/>
      <c r="Z34" s="521"/>
    </row>
    <row r="35" spans="2:26" ht="13.5" customHeight="1">
      <c r="E35" s="70" t="s">
        <v>335</v>
      </c>
      <c r="O35" s="70" t="s">
        <v>336</v>
      </c>
    </row>
    <row r="36" spans="2:26" ht="13.5" customHeight="1">
      <c r="B36" s="104"/>
      <c r="E36" s="70" t="s">
        <v>306</v>
      </c>
      <c r="O36" s="70" t="s">
        <v>336</v>
      </c>
    </row>
    <row r="37" spans="2:26" ht="13.5" customHeight="1">
      <c r="B37" s="104"/>
      <c r="E37" s="70" t="s">
        <v>19</v>
      </c>
      <c r="O37" s="70" t="s">
        <v>177</v>
      </c>
    </row>
    <row r="38" spans="2:26" ht="13.5" customHeight="1">
      <c r="B38" s="104"/>
      <c r="E38" s="70" t="s">
        <v>338</v>
      </c>
      <c r="O38" s="70" t="s">
        <v>336</v>
      </c>
    </row>
    <row r="39" spans="2:26" ht="13.5" customHeight="1">
      <c r="B39" s="104"/>
      <c r="J39" s="89"/>
      <c r="K39" s="89"/>
      <c r="L39" s="89"/>
      <c r="M39" s="89"/>
      <c r="N39" s="89"/>
      <c r="O39" s="89"/>
      <c r="P39" s="89"/>
      <c r="Q39" s="89"/>
      <c r="R39" s="89"/>
      <c r="S39" s="89"/>
    </row>
    <row r="40" spans="2:26" ht="13.5" customHeight="1">
      <c r="B40" s="104"/>
      <c r="J40" s="89"/>
      <c r="K40" s="89"/>
      <c r="L40" s="89"/>
      <c r="M40" s="89"/>
    </row>
    <row r="41" spans="2:26" ht="13.5" customHeight="1">
      <c r="B41" s="104"/>
      <c r="J41" s="89"/>
      <c r="K41" s="89"/>
      <c r="L41" s="89"/>
      <c r="M41" s="89"/>
      <c r="N41" s="89"/>
      <c r="O41" s="89"/>
      <c r="P41" s="89"/>
      <c r="Q41" s="89"/>
      <c r="R41" s="89"/>
      <c r="S41" s="89"/>
    </row>
    <row r="42" spans="2:26" ht="13.5" customHeight="1">
      <c r="B42" s="104" t="s">
        <v>152</v>
      </c>
      <c r="D42" s="70" t="s">
        <v>339</v>
      </c>
      <c r="J42" s="89"/>
      <c r="K42" s="89"/>
      <c r="L42" s="89"/>
      <c r="M42" s="89"/>
      <c r="N42" s="89"/>
      <c r="O42" s="89"/>
      <c r="P42" s="89"/>
      <c r="Q42" s="89"/>
      <c r="R42" s="89"/>
      <c r="S42" s="89"/>
    </row>
    <row r="43" spans="2:26" ht="13.5" customHeight="1">
      <c r="E43" s="548" t="s">
        <v>124</v>
      </c>
      <c r="F43" s="548"/>
      <c r="H43" s="70" t="s">
        <v>314</v>
      </c>
      <c r="K43" s="70" t="s">
        <v>288</v>
      </c>
      <c r="N43" s="70" t="s">
        <v>118</v>
      </c>
      <c r="O43" s="70" t="s">
        <v>315</v>
      </c>
      <c r="Q43" s="548" t="s">
        <v>124</v>
      </c>
      <c r="R43" s="548"/>
      <c r="T43" s="70" t="s">
        <v>314</v>
      </c>
      <c r="W43" s="70" t="s">
        <v>288</v>
      </c>
      <c r="Z43" s="70" t="s">
        <v>118</v>
      </c>
    </row>
    <row r="44" spans="2:26" ht="13.5" customHeight="1">
      <c r="J44" s="89"/>
      <c r="K44" s="89"/>
      <c r="L44" s="89"/>
      <c r="M44" s="89"/>
      <c r="N44" s="89"/>
      <c r="O44" s="89"/>
      <c r="P44" s="89"/>
      <c r="Q44" s="89"/>
      <c r="R44" s="89"/>
      <c r="S44" s="89"/>
    </row>
    <row r="45" spans="2:26" ht="13.5" customHeight="1">
      <c r="J45" s="89"/>
      <c r="K45" s="89"/>
      <c r="L45" s="89"/>
      <c r="M45" s="89"/>
      <c r="N45" s="89"/>
      <c r="O45" s="89"/>
      <c r="P45" s="89"/>
      <c r="Q45" s="89"/>
      <c r="R45" s="89"/>
      <c r="S45" s="89"/>
    </row>
    <row r="46" spans="2:26" ht="13.5" customHeight="1">
      <c r="J46" s="89"/>
      <c r="K46" s="89"/>
      <c r="L46" s="89"/>
      <c r="M46" s="89"/>
      <c r="N46" s="89"/>
      <c r="O46" s="89"/>
      <c r="P46" s="89"/>
      <c r="Q46" s="89"/>
      <c r="R46" s="89"/>
      <c r="S46" s="89"/>
    </row>
    <row r="47" spans="2:26" ht="13.5" customHeight="1">
      <c r="B47" s="104" t="s">
        <v>67</v>
      </c>
    </row>
    <row r="48" spans="2:26" ht="13.5" customHeight="1">
      <c r="B48" s="104"/>
      <c r="C48" s="70" t="s">
        <v>59</v>
      </c>
    </row>
    <row r="49" spans="2:38" ht="13.5" customHeight="1">
      <c r="B49" s="104"/>
      <c r="C49" s="70" t="s">
        <v>31</v>
      </c>
    </row>
    <row r="50" spans="2:38" ht="13.5" customHeight="1">
      <c r="C50" s="70" t="s">
        <v>340</v>
      </c>
    </row>
    <row r="51" spans="2:38" ht="13.5" customHeight="1">
      <c r="D51" s="70" t="s">
        <v>556</v>
      </c>
    </row>
    <row r="52" spans="2:38" ht="13.5" customHeight="1">
      <c r="C52" s="70" t="s">
        <v>317</v>
      </c>
    </row>
    <row r="53" spans="2:38" ht="13.5" customHeight="1">
      <c r="C53" s="70" t="s">
        <v>341</v>
      </c>
      <c r="AD53" s="116"/>
      <c r="AE53" s="116"/>
      <c r="AF53" s="116"/>
      <c r="AG53" s="116"/>
      <c r="AH53" s="116"/>
      <c r="AI53" s="116"/>
      <c r="AJ53" s="116"/>
      <c r="AK53" s="116"/>
      <c r="AL53" s="116"/>
    </row>
    <row r="54" spans="2:38">
      <c r="B54" s="104"/>
      <c r="C54" s="113" t="s">
        <v>342</v>
      </c>
    </row>
    <row r="58" spans="2:38">
      <c r="B58" s="104"/>
      <c r="D58" s="521"/>
      <c r="E58" s="521"/>
      <c r="F58" s="521"/>
      <c r="G58" s="521"/>
      <c r="H58" s="521"/>
      <c r="I58" s="521"/>
      <c r="J58" s="521"/>
      <c r="K58" s="521"/>
      <c r="L58" s="521"/>
      <c r="M58" s="521"/>
      <c r="N58" s="521"/>
      <c r="O58" s="521"/>
      <c r="P58" s="521"/>
      <c r="Q58" s="521"/>
      <c r="R58" s="521"/>
      <c r="S58" s="521"/>
      <c r="T58" s="521"/>
      <c r="U58" s="521"/>
      <c r="V58" s="521"/>
      <c r="W58" s="521"/>
    </row>
  </sheetData>
  <mergeCells count="17">
    <mergeCell ref="D29:Z29"/>
    <mergeCell ref="AA4:AL4"/>
    <mergeCell ref="P10:R11"/>
    <mergeCell ref="P12:T13"/>
    <mergeCell ref="U12:AK13"/>
    <mergeCell ref="P14:T15"/>
    <mergeCell ref="U14:AK15"/>
    <mergeCell ref="P16:T17"/>
    <mergeCell ref="U16:AK17"/>
    <mergeCell ref="B20:AL20"/>
    <mergeCell ref="B22:AL25"/>
    <mergeCell ref="B27:AL27"/>
    <mergeCell ref="F30:O30"/>
    <mergeCell ref="D34:Z34"/>
    <mergeCell ref="E43:F43"/>
    <mergeCell ref="Q43:R43"/>
    <mergeCell ref="D58:W58"/>
  </mergeCells>
  <phoneticPr fontId="61" type="Hiragana"/>
  <printOptions horizontalCentered="1" verticalCentered="1"/>
  <pageMargins left="0.70866141732283472" right="0.70866141732283472" top="0.74803149606299213" bottom="0.74803149606299213" header="0.31496062992125984" footer="0.31496062992125984"/>
  <pageSetup paperSize="9" firstPageNumber="0" orientation="portrait" blackAndWhite="1" cellComments="asDisplayed" useFirstPageNumber="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CD255-ECC3-4A10-8070-C3E7F5670CDB}">
  <sheetPr>
    <tabColor indexed="17"/>
    <pageSetUpPr fitToPage="1"/>
  </sheetPr>
  <dimension ref="B1:I10"/>
  <sheetViews>
    <sheetView view="pageBreakPreview" zoomScaleNormal="100" zoomScaleSheetLayoutView="100" workbookViewId="0">
      <selection activeCell="B6" sqref="B6"/>
    </sheetView>
  </sheetViews>
  <sheetFormatPr defaultColWidth="9" defaultRowHeight="13.2"/>
  <cols>
    <col min="1" max="2" width="2.109375" style="12" customWidth="1"/>
    <col min="3" max="3" width="14.6640625" style="12" customWidth="1"/>
    <col min="4" max="9" width="10.6640625" style="12" customWidth="1"/>
    <col min="10" max="11" width="11.109375" style="12" customWidth="1"/>
    <col min="12" max="12" width="9" style="12" bestFit="1"/>
    <col min="13" max="16384" width="9" style="12"/>
  </cols>
  <sheetData>
    <row r="1" spans="2:9" ht="14.4">
      <c r="B1" s="23" t="s">
        <v>308</v>
      </c>
      <c r="G1" s="487"/>
      <c r="H1" s="487"/>
      <c r="I1" s="487"/>
    </row>
    <row r="2" spans="2:9" ht="18" customHeight="1">
      <c r="B2" s="14"/>
    </row>
    <row r="3" spans="2:9" s="46" customFormat="1" ht="18" customHeight="1">
      <c r="B3" s="12" t="s">
        <v>178</v>
      </c>
      <c r="C3" s="117"/>
      <c r="D3" s="117"/>
      <c r="E3" s="117"/>
      <c r="F3" s="117"/>
      <c r="G3" s="117"/>
      <c r="H3" s="117"/>
      <c r="I3" s="117"/>
    </row>
    <row r="4" spans="2:9" s="46" customFormat="1" ht="24.9" customHeight="1">
      <c r="B4" s="12"/>
      <c r="C4" s="118" t="s">
        <v>211</v>
      </c>
      <c r="D4" s="119"/>
      <c r="E4" s="119"/>
      <c r="F4" s="119"/>
      <c r="G4" s="119"/>
      <c r="H4" s="119"/>
      <c r="I4" s="119"/>
    </row>
    <row r="5" spans="2:9" s="46" customFormat="1" ht="201" customHeight="1">
      <c r="B5" s="12"/>
      <c r="C5" s="645"/>
      <c r="D5" s="645"/>
      <c r="E5" s="645"/>
      <c r="F5" s="645"/>
      <c r="G5" s="645"/>
      <c r="H5" s="645"/>
      <c r="I5" s="645"/>
    </row>
    <row r="6" spans="2:9" s="46" customFormat="1" ht="28.5" customHeight="1">
      <c r="B6" s="12"/>
      <c r="C6" s="118" t="s">
        <v>321</v>
      </c>
      <c r="D6" s="119"/>
      <c r="E6" s="119"/>
      <c r="F6" s="119"/>
      <c r="G6" s="119"/>
      <c r="H6" s="119"/>
      <c r="I6" s="119"/>
    </row>
    <row r="7" spans="2:9" s="46" customFormat="1" ht="201" customHeight="1">
      <c r="B7" s="12"/>
      <c r="C7" s="645"/>
      <c r="D7" s="645"/>
      <c r="E7" s="645"/>
      <c r="F7" s="645"/>
      <c r="G7" s="645"/>
      <c r="H7" s="645"/>
      <c r="I7" s="645"/>
    </row>
    <row r="9" spans="2:9">
      <c r="C9" s="12" t="s">
        <v>252</v>
      </c>
    </row>
    <row r="10" spans="2:9">
      <c r="C10" s="12" t="s">
        <v>156</v>
      </c>
      <c r="D10" s="17"/>
      <c r="E10" s="17"/>
      <c r="F10" s="17"/>
      <c r="G10" s="17"/>
      <c r="H10" s="17"/>
    </row>
  </sheetData>
  <mergeCells count="3">
    <mergeCell ref="G1:I1"/>
    <mergeCell ref="C5:I5"/>
    <mergeCell ref="C7:I7"/>
  </mergeCells>
  <phoneticPr fontId="61" type="Hiragana"/>
  <printOptions horizontalCentered="1"/>
  <pageMargins left="0.39370078740157483" right="0.39370078740157483" top="0.78740157480314965" bottom="0.78740157480314965" header="0.51181102362204722" footer="0.51181102362204722"/>
  <pageSetup paperSize="9" firstPageNumber="0" orientation="portrait" cellComments="asDisplayed"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9BE6E-B0ED-42AF-8D4B-489F94EEEC16}">
  <sheetPr>
    <tabColor indexed="17"/>
  </sheetPr>
  <dimension ref="A1:K36"/>
  <sheetViews>
    <sheetView view="pageBreakPreview" topLeftCell="A31" zoomScaleNormal="40" zoomScaleSheetLayoutView="100" workbookViewId="0">
      <selection activeCell="B6" sqref="B6"/>
    </sheetView>
  </sheetViews>
  <sheetFormatPr defaultColWidth="8.88671875" defaultRowHeight="14.4"/>
  <cols>
    <col min="1" max="1" width="3.88671875" style="61" customWidth="1"/>
    <col min="2" max="2" width="46.109375" style="61" customWidth="1"/>
    <col min="3" max="3" width="23.88671875" style="61" customWidth="1"/>
    <col min="4" max="5" width="19.88671875" style="61" customWidth="1"/>
    <col min="6" max="6" width="28.109375" style="61" customWidth="1"/>
    <col min="7" max="8" width="12.33203125" style="61" customWidth="1"/>
    <col min="9" max="9" width="8.88671875" style="61" bestFit="1"/>
    <col min="10" max="16384" width="8.88671875" style="61"/>
  </cols>
  <sheetData>
    <row r="1" spans="1:8">
      <c r="A1" s="62" t="s">
        <v>187</v>
      </c>
    </row>
    <row r="2" spans="1:8" ht="16.2">
      <c r="A2" s="237" t="s">
        <v>243</v>
      </c>
      <c r="B2" s="48"/>
      <c r="C2" s="237"/>
      <c r="D2" s="237"/>
      <c r="E2" s="48"/>
      <c r="F2" s="48"/>
      <c r="G2" s="48"/>
      <c r="H2" s="48"/>
    </row>
    <row r="3" spans="1:8" ht="16.2">
      <c r="A3" s="48"/>
      <c r="B3" s="48"/>
      <c r="C3" s="48"/>
      <c r="D3" s="48"/>
      <c r="E3" s="48"/>
      <c r="F3" s="48"/>
      <c r="G3" s="48"/>
      <c r="H3" s="48"/>
    </row>
    <row r="4" spans="1:8" ht="18.899999999999999" customHeight="1">
      <c r="A4" s="237" t="s">
        <v>193</v>
      </c>
      <c r="B4" s="48"/>
      <c r="C4" s="48"/>
      <c r="D4" s="48"/>
      <c r="E4" s="48"/>
      <c r="F4" s="48"/>
      <c r="G4" s="48"/>
      <c r="H4" s="48"/>
    </row>
    <row r="5" spans="1:8" ht="18.899999999999999" customHeight="1">
      <c r="A5" s="48" t="s">
        <v>194</v>
      </c>
      <c r="B5" s="48"/>
      <c r="C5" s="48"/>
      <c r="D5" s="48"/>
      <c r="E5" s="48"/>
      <c r="F5" s="239" t="s">
        <v>165</v>
      </c>
      <c r="G5" s="48"/>
      <c r="H5" s="48"/>
    </row>
    <row r="6" spans="1:8" ht="36" customHeight="1">
      <c r="A6" s="237"/>
      <c r="B6" s="241" t="s">
        <v>196</v>
      </c>
      <c r="C6" s="241" t="s">
        <v>199</v>
      </c>
      <c r="D6" s="242" t="s">
        <v>445</v>
      </c>
      <c r="E6" s="242" t="s">
        <v>201</v>
      </c>
      <c r="F6" s="241" t="s">
        <v>202</v>
      </c>
      <c r="G6" s="48"/>
      <c r="H6" s="48"/>
    </row>
    <row r="7" spans="1:8" ht="35.1" customHeight="1">
      <c r="A7" s="237"/>
      <c r="B7" s="240"/>
      <c r="C7" s="240"/>
      <c r="D7" s="67"/>
      <c r="E7" s="67"/>
      <c r="F7" s="67"/>
      <c r="G7" s="48" t="s">
        <v>204</v>
      </c>
      <c r="H7" s="48"/>
    </row>
    <row r="8" spans="1:8" ht="18.899999999999999" customHeight="1">
      <c r="A8" s="237"/>
      <c r="B8" s="48" t="s">
        <v>181</v>
      </c>
      <c r="C8" s="48"/>
      <c r="D8" s="48"/>
      <c r="E8" s="48"/>
      <c r="F8" s="48"/>
      <c r="G8" s="48"/>
      <c r="H8" s="48"/>
    </row>
    <row r="9" spans="1:8" ht="18.899999999999999" customHeight="1">
      <c r="A9" s="237"/>
      <c r="B9" s="48" t="s">
        <v>208</v>
      </c>
      <c r="C9" s="48"/>
      <c r="D9" s="48"/>
      <c r="E9" s="48"/>
      <c r="F9" s="48"/>
      <c r="G9" s="48"/>
      <c r="H9" s="48"/>
    </row>
    <row r="10" spans="1:8" ht="18.899999999999999" customHeight="1">
      <c r="A10" s="237"/>
      <c r="B10" s="48"/>
      <c r="C10" s="48"/>
      <c r="D10" s="48"/>
      <c r="E10" s="48"/>
      <c r="F10" s="48"/>
      <c r="G10" s="48"/>
      <c r="H10" s="48"/>
    </row>
    <row r="11" spans="1:8" ht="18.899999999999999" customHeight="1">
      <c r="A11" s="237"/>
      <c r="B11" s="48"/>
      <c r="C11" s="48"/>
      <c r="D11" s="48"/>
      <c r="E11" s="48"/>
      <c r="F11" s="48"/>
      <c r="G11" s="48"/>
      <c r="H11" s="48"/>
    </row>
    <row r="12" spans="1:8" ht="18.899999999999999" customHeight="1">
      <c r="A12" s="48" t="s">
        <v>188</v>
      </c>
      <c r="B12" s="48"/>
      <c r="C12" s="48"/>
      <c r="D12" s="48"/>
      <c r="E12" s="48"/>
      <c r="F12" s="48"/>
      <c r="G12" s="48"/>
      <c r="H12" s="239" t="s">
        <v>165</v>
      </c>
    </row>
    <row r="13" spans="1:8" ht="54" customHeight="1">
      <c r="A13" s="64" t="s">
        <v>13</v>
      </c>
      <c r="B13" s="242" t="s">
        <v>212</v>
      </c>
      <c r="C13" s="242" t="s">
        <v>148</v>
      </c>
      <c r="D13" s="242" t="s">
        <v>445</v>
      </c>
      <c r="E13" s="242" t="s">
        <v>201</v>
      </c>
      <c r="F13" s="242" t="s">
        <v>249</v>
      </c>
      <c r="G13" s="242" t="s">
        <v>49</v>
      </c>
      <c r="H13" s="242" t="s">
        <v>214</v>
      </c>
    </row>
    <row r="14" spans="1:8" ht="36" customHeight="1">
      <c r="A14" s="64"/>
      <c r="B14" s="241" t="s">
        <v>216</v>
      </c>
      <c r="C14" s="242" t="s">
        <v>448</v>
      </c>
      <c r="D14" s="514" t="s">
        <v>102</v>
      </c>
      <c r="E14" s="515"/>
      <c r="F14" s="242" t="s">
        <v>447</v>
      </c>
      <c r="G14" s="514" t="s">
        <v>459</v>
      </c>
      <c r="H14" s="515"/>
    </row>
    <row r="15" spans="1:8" ht="38.1" customHeight="1">
      <c r="A15" s="64">
        <v>1</v>
      </c>
      <c r="B15" s="66"/>
      <c r="C15" s="243"/>
      <c r="D15" s="67"/>
      <c r="E15" s="67"/>
      <c r="F15" s="66"/>
      <c r="G15" s="68"/>
      <c r="H15" s="68"/>
    </row>
    <row r="16" spans="1:8" ht="38.1" customHeight="1">
      <c r="A16" s="64">
        <v>2</v>
      </c>
      <c r="B16" s="66"/>
      <c r="C16" s="243"/>
      <c r="D16" s="67"/>
      <c r="E16" s="67"/>
      <c r="F16" s="66"/>
      <c r="G16" s="68"/>
      <c r="H16" s="68"/>
    </row>
    <row r="17" spans="1:11" ht="38.1" customHeight="1">
      <c r="A17" s="64">
        <v>3</v>
      </c>
      <c r="B17" s="66"/>
      <c r="C17" s="243"/>
      <c r="D17" s="67"/>
      <c r="E17" s="67"/>
      <c r="F17" s="66"/>
      <c r="G17" s="68"/>
      <c r="H17" s="68"/>
    </row>
    <row r="18" spans="1:11" ht="38.1" customHeight="1">
      <c r="A18" s="64">
        <v>4</v>
      </c>
      <c r="B18" s="66"/>
      <c r="C18" s="243"/>
      <c r="D18" s="67"/>
      <c r="E18" s="67"/>
      <c r="F18" s="66"/>
      <c r="G18" s="68"/>
      <c r="H18" s="68"/>
    </row>
    <row r="19" spans="1:11" ht="38.1" customHeight="1">
      <c r="A19" s="64">
        <v>5</v>
      </c>
      <c r="B19" s="66"/>
      <c r="C19" s="243"/>
      <c r="D19" s="67"/>
      <c r="E19" s="67"/>
      <c r="F19" s="66"/>
      <c r="G19" s="68"/>
      <c r="H19" s="68"/>
    </row>
    <row r="20" spans="1:11" ht="38.1" customHeight="1">
      <c r="A20" s="64">
        <v>6</v>
      </c>
      <c r="B20" s="66"/>
      <c r="C20" s="243"/>
      <c r="D20" s="67"/>
      <c r="E20" s="67"/>
      <c r="F20" s="66"/>
      <c r="G20" s="68"/>
      <c r="H20" s="68"/>
    </row>
    <row r="21" spans="1:11" ht="38.1" customHeight="1">
      <c r="A21" s="64">
        <v>7</v>
      </c>
      <c r="B21" s="66"/>
      <c r="C21" s="243"/>
      <c r="D21" s="67"/>
      <c r="E21" s="67"/>
      <c r="F21" s="66"/>
      <c r="G21" s="68"/>
      <c r="H21" s="68"/>
    </row>
    <row r="22" spans="1:11" ht="38.1" customHeight="1">
      <c r="A22" s="64">
        <v>8</v>
      </c>
      <c r="B22" s="66"/>
      <c r="C22" s="243"/>
      <c r="D22" s="67"/>
      <c r="E22" s="67"/>
      <c r="F22" s="66"/>
      <c r="G22" s="68"/>
      <c r="H22" s="68"/>
    </row>
    <row r="23" spans="1:11" ht="38.1" customHeight="1">
      <c r="A23" s="64">
        <v>9</v>
      </c>
      <c r="B23" s="66"/>
      <c r="C23" s="243"/>
      <c r="D23" s="67"/>
      <c r="E23" s="67"/>
      <c r="F23" s="66"/>
      <c r="G23" s="68"/>
      <c r="H23" s="68"/>
    </row>
    <row r="24" spans="1:11" ht="38.1" customHeight="1">
      <c r="A24" s="64">
        <v>10</v>
      </c>
      <c r="B24" s="66"/>
      <c r="C24" s="243"/>
      <c r="D24" s="67"/>
      <c r="E24" s="67"/>
      <c r="F24" s="66"/>
      <c r="G24" s="68"/>
      <c r="H24" s="68"/>
    </row>
    <row r="25" spans="1:11" ht="22.5" customHeight="1">
      <c r="C25" s="69"/>
    </row>
    <row r="26" spans="1:11" ht="22.5" customHeight="1">
      <c r="B26" s="48"/>
      <c r="C26" s="244" t="s">
        <v>30</v>
      </c>
      <c r="D26" s="48"/>
      <c r="E26" s="48"/>
      <c r="F26" s="48"/>
      <c r="G26" s="48"/>
      <c r="H26" s="48"/>
      <c r="I26" s="48"/>
      <c r="J26" s="48"/>
      <c r="K26" s="48"/>
    </row>
    <row r="27" spans="1:11" ht="22.5" customHeight="1">
      <c r="B27" s="48"/>
      <c r="C27" s="65" t="s">
        <v>220</v>
      </c>
      <c r="D27" s="65" t="s">
        <v>175</v>
      </c>
      <c r="E27" s="65" t="s">
        <v>201</v>
      </c>
      <c r="F27" s="261" t="s">
        <v>546</v>
      </c>
      <c r="G27" s="48"/>
      <c r="H27" s="48"/>
      <c r="I27" s="48"/>
      <c r="J27" s="48"/>
      <c r="K27" s="48"/>
    </row>
    <row r="28" spans="1:11" ht="36.9" customHeight="1">
      <c r="B28" s="239" t="s">
        <v>221</v>
      </c>
      <c r="C28" s="253" t="s">
        <v>217</v>
      </c>
      <c r="D28" s="246">
        <f t="shared" ref="D28:E32" si="0">SUMIF($C$15:$C$24,$C28,D$15:D$24)</f>
        <v>0</v>
      </c>
      <c r="E28" s="246">
        <f t="shared" si="0"/>
        <v>0</v>
      </c>
      <c r="F28" s="247">
        <f>ROUNDDOWN(E28*0.5,0)</f>
        <v>0</v>
      </c>
      <c r="G28" s="48" t="s">
        <v>458</v>
      </c>
      <c r="H28" s="48"/>
      <c r="I28" s="48"/>
      <c r="J28" s="48"/>
      <c r="K28" s="48"/>
    </row>
    <row r="29" spans="1:11" ht="36.9" customHeight="1">
      <c r="B29" s="48"/>
      <c r="C29" s="253" t="s">
        <v>224</v>
      </c>
      <c r="D29" s="246">
        <f t="shared" si="0"/>
        <v>0</v>
      </c>
      <c r="E29" s="246">
        <f t="shared" si="0"/>
        <v>0</v>
      </c>
      <c r="F29" s="247">
        <f>ROUNDDOWN(E29*0.5,0)</f>
        <v>0</v>
      </c>
      <c r="G29" s="48"/>
      <c r="H29" s="48"/>
      <c r="I29" s="48"/>
      <c r="J29" s="48"/>
      <c r="K29" s="48"/>
    </row>
    <row r="30" spans="1:11" ht="36.9" customHeight="1">
      <c r="B30" s="239" t="s">
        <v>203</v>
      </c>
      <c r="C30" s="253" t="s">
        <v>9</v>
      </c>
      <c r="D30" s="246">
        <f t="shared" si="0"/>
        <v>0</v>
      </c>
      <c r="E30" s="246">
        <f t="shared" si="0"/>
        <v>0</v>
      </c>
      <c r="F30" s="247">
        <f>MIN(SUM(F28,F7),ROUNDDOWN(E30*0.5,0))</f>
        <v>0</v>
      </c>
      <c r="G30" s="48"/>
      <c r="H30" s="48"/>
      <c r="I30" s="48"/>
      <c r="J30" s="48"/>
      <c r="K30" s="48"/>
    </row>
    <row r="31" spans="1:11" ht="36.9" customHeight="1">
      <c r="B31" s="239"/>
      <c r="C31" s="253" t="s">
        <v>225</v>
      </c>
      <c r="D31" s="246">
        <f t="shared" si="0"/>
        <v>0</v>
      </c>
      <c r="E31" s="246">
        <f t="shared" si="0"/>
        <v>0</v>
      </c>
      <c r="F31" s="247">
        <f>ROUNDDOWN(E31*0.5,0)</f>
        <v>0</v>
      </c>
      <c r="G31" s="48"/>
      <c r="H31" s="48"/>
      <c r="I31" s="48"/>
      <c r="J31" s="48"/>
      <c r="K31" s="48"/>
    </row>
    <row r="32" spans="1:11" ht="36.9" customHeight="1">
      <c r="B32" s="239" t="s">
        <v>97</v>
      </c>
      <c r="C32" s="254" t="s">
        <v>226</v>
      </c>
      <c r="D32" s="248">
        <f t="shared" si="0"/>
        <v>0</v>
      </c>
      <c r="E32" s="248">
        <f t="shared" si="0"/>
        <v>0</v>
      </c>
      <c r="F32" s="249">
        <f>ROUNDDOWN(E32*0.25,0)</f>
        <v>0</v>
      </c>
      <c r="G32" s="48"/>
      <c r="H32" s="48"/>
      <c r="I32" s="48"/>
      <c r="J32" s="48"/>
      <c r="K32" s="48"/>
    </row>
    <row r="33" spans="1:11" ht="29.1" customHeight="1">
      <c r="B33" s="48"/>
      <c r="C33" s="256" t="s">
        <v>116</v>
      </c>
      <c r="D33" s="251">
        <f>SUM(D28:D32)</f>
        <v>0</v>
      </c>
      <c r="E33" s="251">
        <f>SUM(E28:E32)</f>
        <v>0</v>
      </c>
      <c r="F33" s="252">
        <f>MIN(4500000,ROUNDDOWN(SUM(F28:F32),-3))</f>
        <v>0</v>
      </c>
      <c r="G33" s="48" t="s">
        <v>227</v>
      </c>
      <c r="H33" s="48"/>
      <c r="I33" s="48"/>
      <c r="J33" s="48"/>
      <c r="K33" s="48"/>
    </row>
    <row r="34" spans="1:11" ht="22.5" customHeight="1">
      <c r="B34" s="48"/>
      <c r="C34" s="48"/>
      <c r="D34" s="48"/>
      <c r="E34" s="48"/>
      <c r="F34" s="48"/>
      <c r="G34" s="48"/>
      <c r="H34" s="48"/>
      <c r="I34" s="48"/>
      <c r="J34" s="48"/>
      <c r="K34" s="48"/>
    </row>
    <row r="35" spans="1:11" ht="198" customHeight="1">
      <c r="A35" s="516" t="s">
        <v>549</v>
      </c>
      <c r="B35" s="517"/>
      <c r="C35" s="517"/>
      <c r="D35" s="517"/>
      <c r="E35" s="517"/>
      <c r="F35" s="517"/>
      <c r="G35" s="517"/>
      <c r="H35" s="517"/>
    </row>
    <row r="36" spans="1:11" ht="22.5" customHeight="1"/>
  </sheetData>
  <customSheetViews>
    <customSheetView guid="{2119A984-9316-4506-9F3C-C3B57B1302A7}" scale="60" showPageBreaks="1" zeroValues="0" printArea="1" view="pageBreakPreview">
      <selection activeCell="B2" sqref="B2"/>
      <pageMargins left="0.98" right="0.79" top="0.59314960629921254" bottom="0.59314960629921254" header="0.51" footer="0.51"/>
      <printOptions horizontalCentered="1" verticalCentered="1"/>
      <pageSetup paperSize="9" firstPageNumber="0" orientation="portrait" blackAndWhite="1" useFirstPageNumber="1" horizontalDpi="300" verticalDpi="300" r:id="rId1"/>
      <headerFooter alignWithMargins="0"/>
    </customSheetView>
  </customSheetViews>
  <mergeCells count="3">
    <mergeCell ref="D14:E14"/>
    <mergeCell ref="G14:H14"/>
    <mergeCell ref="A35:H35"/>
  </mergeCells>
  <phoneticPr fontId="61" type="Hiragana"/>
  <conditionalFormatting sqref="B7:F7">
    <cfRule type="cellIs" dxfId="7" priority="1" stopIfTrue="1" operator="equal">
      <formula>""</formula>
    </cfRule>
  </conditionalFormatting>
  <conditionalFormatting sqref="B15:H24">
    <cfRule type="cellIs" dxfId="6" priority="5" stopIfTrue="1" operator="equal">
      <formula>""</formula>
    </cfRule>
  </conditionalFormatting>
  <conditionalFormatting sqref="D28:E33">
    <cfRule type="cellIs" dxfId="5" priority="6" stopIfTrue="1" operator="equal">
      <formula>""</formula>
    </cfRule>
  </conditionalFormatting>
  <dataValidations count="3">
    <dataValidation type="list" allowBlank="1" showInputMessage="1" showErrorMessage="1" sqref="B7" xr:uid="{03550261-1232-4241-86E6-AC0057F01E62}">
      <formula1>"通常枠,セキュリティ対策推進枠,デジタル化基盤導入枠"</formula1>
    </dataValidation>
    <dataValidation type="list" allowBlank="1" showInputMessage="1" showErrorMessage="1" sqref="C15:C24" xr:uid="{7366EE01-83CB-4968-AB4E-90D7B011AB0E}">
      <formula1>$C$28:$C$32</formula1>
    </dataValidation>
    <dataValidation type="list" allowBlank="1" showInputMessage="1" showErrorMessage="1" sqref="G15:H24" xr:uid="{B5BD6625-A2CD-4B5B-AC47-CCDDCB83E4B6}">
      <formula1>"○"</formula1>
    </dataValidation>
  </dataValidations>
  <pageMargins left="0.78740157480314965" right="0.59055118110236227" top="0.98425196850393704" bottom="0.59055118110236227" header="0.51181102362204722" footer="0.51181102362204722"/>
  <pageSetup paperSize="9" scale="51" firstPageNumber="0" orientation="portrait"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E24EC-A677-46FB-AF44-A75E2B48DFE4}">
  <sheetPr>
    <tabColor indexed="17"/>
    <pageSetUpPr fitToPage="1"/>
  </sheetPr>
  <dimension ref="B1:AN68"/>
  <sheetViews>
    <sheetView view="pageBreakPreview" topLeftCell="A4" zoomScaleNormal="100" zoomScaleSheetLayoutView="100" workbookViewId="0">
      <selection activeCell="B5" sqref="B5:O6"/>
    </sheetView>
  </sheetViews>
  <sheetFormatPr defaultColWidth="9" defaultRowHeight="13.2"/>
  <cols>
    <col min="1" max="1" width="2.109375" style="12" customWidth="1"/>
    <col min="2" max="10" width="2.109375" style="70" customWidth="1"/>
    <col min="11" max="11" width="5.109375" style="70" customWidth="1"/>
    <col min="12" max="36" width="2.109375" style="70" customWidth="1"/>
    <col min="37" max="37" width="2.44140625" style="70" customWidth="1"/>
    <col min="38" max="38" width="9" style="12" bestFit="1"/>
    <col min="39" max="16384" width="9" style="12"/>
  </cols>
  <sheetData>
    <row r="1" spans="2:40">
      <c r="B1" s="70" t="s">
        <v>234</v>
      </c>
    </row>
    <row r="2" spans="2:40" s="46" customFormat="1" ht="13.5" customHeight="1">
      <c r="B2" s="63" t="s">
        <v>343</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row>
    <row r="3" spans="2:40" s="46" customFormat="1" ht="13.5" customHeight="1">
      <c r="B3" s="70"/>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row>
    <row r="4" spans="2:40" ht="16.5" customHeight="1">
      <c r="B4" s="70" t="s">
        <v>193</v>
      </c>
    </row>
    <row r="5" spans="2:40" s="46" customFormat="1" ht="16.5" customHeight="1">
      <c r="B5" s="521" t="s">
        <v>61</v>
      </c>
      <c r="C5" s="521"/>
      <c r="D5" s="521"/>
      <c r="E5" s="521"/>
      <c r="F5" s="521"/>
      <c r="G5" s="521"/>
      <c r="H5" s="521"/>
      <c r="I5" s="521"/>
      <c r="J5" s="521"/>
      <c r="K5" s="521"/>
      <c r="L5" s="521"/>
      <c r="M5" s="521"/>
      <c r="N5" s="521"/>
      <c r="O5" s="521"/>
      <c r="P5" s="71"/>
      <c r="Q5" s="71"/>
      <c r="R5" s="71"/>
      <c r="S5" s="71"/>
      <c r="T5" s="71"/>
      <c r="U5" s="71"/>
      <c r="V5" s="71"/>
      <c r="W5" s="71"/>
      <c r="X5" s="71"/>
      <c r="Y5" s="71"/>
      <c r="Z5" s="71"/>
      <c r="AA5" s="71"/>
      <c r="AB5" s="71"/>
      <c r="AC5" s="71"/>
      <c r="AD5" s="71"/>
      <c r="AE5" s="71"/>
      <c r="AF5" s="71"/>
      <c r="AG5" s="71"/>
      <c r="AH5" s="71"/>
      <c r="AI5" s="71"/>
      <c r="AJ5" s="71"/>
      <c r="AK5" s="71"/>
    </row>
    <row r="6" spans="2:40" s="46" customFormat="1" ht="16.5" customHeight="1">
      <c r="B6" s="521"/>
      <c r="C6" s="521"/>
      <c r="D6" s="521"/>
      <c r="E6" s="521"/>
      <c r="F6" s="521"/>
      <c r="G6" s="521"/>
      <c r="H6" s="521"/>
      <c r="I6" s="521"/>
      <c r="J6" s="521"/>
      <c r="K6" s="521"/>
      <c r="L6" s="521"/>
      <c r="M6" s="521"/>
      <c r="N6" s="521"/>
      <c r="O6" s="521"/>
      <c r="P6" s="71"/>
      <c r="Q6" s="71"/>
      <c r="R6" s="71"/>
      <c r="S6" s="71"/>
      <c r="T6" s="71"/>
      <c r="U6" s="71"/>
      <c r="V6" s="71"/>
      <c r="W6" s="71"/>
      <c r="X6" s="71"/>
      <c r="Y6" s="71"/>
      <c r="Z6" s="71"/>
      <c r="AA6" s="71"/>
      <c r="AB6" s="71"/>
      <c r="AC6" s="71"/>
      <c r="AD6" s="71"/>
      <c r="AE6" s="71"/>
      <c r="AF6" s="71"/>
      <c r="AG6" s="73"/>
      <c r="AH6" s="73"/>
      <c r="AI6" s="73"/>
      <c r="AJ6" s="73"/>
      <c r="AK6" s="74" t="s">
        <v>238</v>
      </c>
    </row>
    <row r="7" spans="2:40" s="46" customFormat="1" ht="16.5" customHeight="1">
      <c r="B7" s="71"/>
      <c r="C7" s="518" t="s">
        <v>239</v>
      </c>
      <c r="D7" s="518"/>
      <c r="E7" s="518"/>
      <c r="F7" s="518"/>
      <c r="G7" s="518"/>
      <c r="H7" s="518"/>
      <c r="I7" s="518"/>
      <c r="J7" s="518"/>
      <c r="K7" s="518"/>
      <c r="L7" s="518" t="s">
        <v>240</v>
      </c>
      <c r="M7" s="518"/>
      <c r="N7" s="518"/>
      <c r="O7" s="518"/>
      <c r="P7" s="518"/>
      <c r="Q7" s="518"/>
      <c r="R7" s="518"/>
      <c r="S7" s="518"/>
      <c r="T7" s="518" t="s">
        <v>241</v>
      </c>
      <c r="U7" s="518"/>
      <c r="V7" s="518"/>
      <c r="W7" s="518"/>
      <c r="X7" s="518"/>
      <c r="Y7" s="518"/>
      <c r="Z7" s="518"/>
      <c r="AA7" s="518"/>
      <c r="AB7" s="518"/>
      <c r="AC7" s="518"/>
      <c r="AD7" s="518"/>
      <c r="AE7" s="518"/>
      <c r="AF7" s="518"/>
      <c r="AG7" s="518"/>
      <c r="AH7" s="518"/>
      <c r="AI7" s="518"/>
      <c r="AJ7" s="518"/>
      <c r="AK7" s="518"/>
    </row>
    <row r="8" spans="2:40" s="46" customFormat="1" ht="16.5" customHeight="1">
      <c r="B8" s="71"/>
      <c r="C8" s="518"/>
      <c r="D8" s="518"/>
      <c r="E8" s="518"/>
      <c r="F8" s="518"/>
      <c r="G8" s="518"/>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row>
    <row r="9" spans="2:40" s="46" customFormat="1" ht="32.1" customHeight="1">
      <c r="B9" s="71"/>
      <c r="C9" s="518" t="s">
        <v>138</v>
      </c>
      <c r="D9" s="518"/>
      <c r="E9" s="518"/>
      <c r="F9" s="518"/>
      <c r="G9" s="518"/>
      <c r="H9" s="518"/>
      <c r="I9" s="518"/>
      <c r="J9" s="518"/>
      <c r="K9" s="518"/>
      <c r="L9" s="532"/>
      <c r="M9" s="532"/>
      <c r="N9" s="532"/>
      <c r="O9" s="532"/>
      <c r="P9" s="532"/>
      <c r="Q9" s="532"/>
      <c r="R9" s="532"/>
      <c r="S9" s="532"/>
      <c r="T9" s="533"/>
      <c r="U9" s="533"/>
      <c r="V9" s="533"/>
      <c r="W9" s="533"/>
      <c r="X9" s="533"/>
      <c r="Y9" s="533"/>
      <c r="Z9" s="533"/>
      <c r="AA9" s="533"/>
      <c r="AB9" s="533"/>
      <c r="AC9" s="533"/>
      <c r="AD9" s="533"/>
      <c r="AE9" s="533"/>
      <c r="AF9" s="533"/>
      <c r="AG9" s="533"/>
      <c r="AH9" s="533"/>
      <c r="AI9" s="533"/>
      <c r="AJ9" s="533"/>
      <c r="AK9" s="533"/>
    </row>
    <row r="10" spans="2:40" s="46" customFormat="1" ht="32.1" customHeight="1">
      <c r="B10" s="71"/>
      <c r="C10" s="518" t="s">
        <v>242</v>
      </c>
      <c r="D10" s="518"/>
      <c r="E10" s="518"/>
      <c r="F10" s="518"/>
      <c r="G10" s="518"/>
      <c r="H10" s="518"/>
      <c r="I10" s="518"/>
      <c r="J10" s="518"/>
      <c r="K10" s="518"/>
      <c r="L10" s="532"/>
      <c r="M10" s="532"/>
      <c r="N10" s="532"/>
      <c r="O10" s="532"/>
      <c r="P10" s="532"/>
      <c r="Q10" s="532"/>
      <c r="R10" s="532"/>
      <c r="S10" s="532"/>
      <c r="T10" s="533"/>
      <c r="U10" s="533"/>
      <c r="V10" s="533"/>
      <c r="W10" s="533"/>
      <c r="X10" s="533"/>
      <c r="Y10" s="533"/>
      <c r="Z10" s="533"/>
      <c r="AA10" s="533"/>
      <c r="AB10" s="533"/>
      <c r="AC10" s="533"/>
      <c r="AD10" s="533"/>
      <c r="AE10" s="533"/>
      <c r="AF10" s="533"/>
      <c r="AG10" s="533"/>
      <c r="AH10" s="533"/>
      <c r="AI10" s="533"/>
      <c r="AJ10" s="533"/>
      <c r="AK10" s="533"/>
    </row>
    <row r="11" spans="2:40" s="46" customFormat="1" ht="32.1" customHeight="1">
      <c r="B11" s="71"/>
      <c r="C11" s="518" t="s">
        <v>185</v>
      </c>
      <c r="D11" s="518"/>
      <c r="E11" s="518"/>
      <c r="F11" s="518"/>
      <c r="G11" s="518"/>
      <c r="H11" s="518"/>
      <c r="I11" s="518"/>
      <c r="J11" s="518"/>
      <c r="K11" s="518"/>
      <c r="L11" s="532"/>
      <c r="M11" s="532"/>
      <c r="N11" s="532"/>
      <c r="O11" s="532"/>
      <c r="P11" s="532"/>
      <c r="Q11" s="532"/>
      <c r="R11" s="532"/>
      <c r="S11" s="532"/>
      <c r="T11" s="533"/>
      <c r="U11" s="533"/>
      <c r="V11" s="533"/>
      <c r="W11" s="533"/>
      <c r="X11" s="533"/>
      <c r="Y11" s="533"/>
      <c r="Z11" s="533"/>
      <c r="AA11" s="533"/>
      <c r="AB11" s="533"/>
      <c r="AC11" s="533"/>
      <c r="AD11" s="533"/>
      <c r="AE11" s="533"/>
      <c r="AF11" s="533"/>
      <c r="AG11" s="533"/>
      <c r="AH11" s="533"/>
      <c r="AI11" s="533"/>
      <c r="AJ11" s="533"/>
      <c r="AK11" s="533"/>
    </row>
    <row r="12" spans="2:40" s="46" customFormat="1" ht="32.1" customHeight="1">
      <c r="B12" s="71"/>
      <c r="C12" s="526" t="s">
        <v>215</v>
      </c>
      <c r="D12" s="526"/>
      <c r="E12" s="526"/>
      <c r="F12" s="526"/>
      <c r="G12" s="526"/>
      <c r="H12" s="526"/>
      <c r="I12" s="526"/>
      <c r="J12" s="526"/>
      <c r="K12" s="526"/>
      <c r="L12" s="527"/>
      <c r="M12" s="527"/>
      <c r="N12" s="527"/>
      <c r="O12" s="527"/>
      <c r="P12" s="527"/>
      <c r="Q12" s="527"/>
      <c r="R12" s="527"/>
      <c r="S12" s="527"/>
      <c r="T12" s="528"/>
      <c r="U12" s="528"/>
      <c r="V12" s="528"/>
      <c r="W12" s="528"/>
      <c r="X12" s="528"/>
      <c r="Y12" s="528"/>
      <c r="Z12" s="528"/>
      <c r="AA12" s="528"/>
      <c r="AB12" s="528"/>
      <c r="AC12" s="528"/>
      <c r="AD12" s="528"/>
      <c r="AE12" s="528"/>
      <c r="AF12" s="528"/>
      <c r="AG12" s="528"/>
      <c r="AH12" s="528"/>
      <c r="AI12" s="528"/>
      <c r="AJ12" s="528"/>
      <c r="AK12" s="528"/>
      <c r="AM12" s="75"/>
    </row>
    <row r="13" spans="2:40" s="46" customFormat="1" ht="33.75" customHeight="1">
      <c r="B13" s="71"/>
      <c r="C13" s="529" t="s">
        <v>244</v>
      </c>
      <c r="D13" s="529"/>
      <c r="E13" s="529"/>
      <c r="F13" s="529"/>
      <c r="G13" s="529"/>
      <c r="H13" s="529"/>
      <c r="I13" s="529"/>
      <c r="J13" s="529"/>
      <c r="K13" s="529"/>
      <c r="L13" s="530">
        <f>SUM(L9:S12)</f>
        <v>0</v>
      </c>
      <c r="M13" s="530"/>
      <c r="N13" s="530"/>
      <c r="O13" s="530"/>
      <c r="P13" s="530"/>
      <c r="Q13" s="530"/>
      <c r="R13" s="530"/>
      <c r="S13" s="530"/>
      <c r="T13" s="531"/>
      <c r="U13" s="531"/>
      <c r="V13" s="531"/>
      <c r="W13" s="531"/>
      <c r="X13" s="531"/>
      <c r="Y13" s="531"/>
      <c r="Z13" s="531"/>
      <c r="AA13" s="531"/>
      <c r="AB13" s="531"/>
      <c r="AC13" s="531"/>
      <c r="AD13" s="531"/>
      <c r="AE13" s="531"/>
      <c r="AF13" s="531"/>
      <c r="AG13" s="531"/>
      <c r="AH13" s="531"/>
      <c r="AI13" s="531"/>
      <c r="AJ13" s="531"/>
      <c r="AK13" s="531"/>
      <c r="AM13" s="75" t="e">
        <f>#REF!</f>
        <v>#REF!</v>
      </c>
      <c r="AN13" s="46" t="s">
        <v>344</v>
      </c>
    </row>
    <row r="14" spans="2:40" s="46" customFormat="1" ht="16.5" customHeight="1">
      <c r="C14" s="76" t="s">
        <v>228</v>
      </c>
      <c r="D14" s="77"/>
      <c r="E14" s="77"/>
      <c r="F14" s="77"/>
      <c r="G14" s="77"/>
      <c r="H14" s="77"/>
      <c r="I14" s="77"/>
      <c r="J14" s="77"/>
      <c r="K14" s="77"/>
      <c r="L14" s="78"/>
      <c r="M14" s="78"/>
      <c r="N14" s="78"/>
      <c r="O14" s="78"/>
      <c r="P14" s="78"/>
      <c r="Q14" s="78"/>
      <c r="R14" s="78"/>
      <c r="S14" s="78"/>
      <c r="T14" s="17"/>
      <c r="U14" s="17"/>
      <c r="V14" s="17"/>
      <c r="W14" s="17"/>
      <c r="X14" s="17"/>
      <c r="Y14" s="17"/>
      <c r="Z14" s="17"/>
      <c r="AA14" s="17"/>
      <c r="AB14" s="17"/>
      <c r="AC14" s="17"/>
      <c r="AD14" s="17"/>
      <c r="AE14" s="12"/>
      <c r="AF14" s="12"/>
      <c r="AG14" s="12"/>
      <c r="AH14" s="12"/>
      <c r="AI14" s="12"/>
      <c r="AJ14" s="12"/>
      <c r="AK14" s="12"/>
    </row>
    <row r="15" spans="2:40" s="46" customFormat="1" ht="16.5" customHeight="1">
      <c r="C15" s="79"/>
      <c r="D15" s="77"/>
      <c r="E15" s="77"/>
      <c r="F15" s="77"/>
      <c r="G15" s="77"/>
      <c r="H15" s="77"/>
      <c r="I15" s="77"/>
      <c r="J15" s="77"/>
      <c r="K15" s="77"/>
      <c r="L15" s="78"/>
      <c r="M15" s="78"/>
      <c r="N15" s="78"/>
      <c r="O15" s="78"/>
      <c r="P15" s="78"/>
      <c r="Q15" s="78"/>
      <c r="R15" s="78"/>
      <c r="S15" s="78"/>
      <c r="T15" s="17"/>
      <c r="U15" s="17"/>
      <c r="V15" s="17"/>
      <c r="W15" s="17"/>
      <c r="X15" s="17"/>
      <c r="Y15" s="17"/>
      <c r="Z15" s="17"/>
      <c r="AA15" s="17"/>
      <c r="AB15" s="17"/>
      <c r="AC15" s="17"/>
      <c r="AD15" s="17"/>
      <c r="AE15" s="12"/>
      <c r="AF15" s="12"/>
      <c r="AG15" s="12"/>
      <c r="AH15" s="12"/>
      <c r="AI15" s="12"/>
      <c r="AJ15" s="12"/>
      <c r="AK15" s="12"/>
    </row>
    <row r="16" spans="2:40">
      <c r="B16" s="70" t="s">
        <v>345</v>
      </c>
    </row>
    <row r="18" spans="2:37" ht="35.25" customHeight="1">
      <c r="C18" s="522" t="s">
        <v>347</v>
      </c>
      <c r="D18" s="522"/>
      <c r="E18" s="522"/>
      <c r="F18" s="522"/>
      <c r="G18" s="522"/>
      <c r="H18" s="522"/>
      <c r="I18" s="522"/>
      <c r="J18" s="522"/>
      <c r="K18" s="522"/>
      <c r="L18" s="522"/>
      <c r="M18" s="522"/>
      <c r="N18" s="522"/>
      <c r="O18" s="522"/>
      <c r="P18" s="522"/>
      <c r="Q18" s="522"/>
      <c r="R18" s="522"/>
      <c r="S18" s="522"/>
      <c r="T18" s="522"/>
      <c r="U18" s="522"/>
      <c r="V18" s="522"/>
      <c r="W18" s="522"/>
      <c r="X18" s="522"/>
      <c r="Y18" s="522"/>
      <c r="Z18" s="522"/>
      <c r="AA18" s="522"/>
      <c r="AB18" s="522"/>
      <c r="AC18" s="522"/>
      <c r="AD18" s="522"/>
      <c r="AE18" s="522"/>
      <c r="AF18" s="522"/>
      <c r="AG18" s="522"/>
      <c r="AH18" s="522"/>
      <c r="AI18" s="522"/>
      <c r="AJ18" s="522"/>
      <c r="AK18" s="522"/>
    </row>
    <row r="19" spans="2:37">
      <c r="AG19" s="73"/>
      <c r="AH19" s="73"/>
      <c r="AI19" s="73"/>
      <c r="AJ19" s="73"/>
      <c r="AK19" s="74" t="s">
        <v>238</v>
      </c>
    </row>
    <row r="20" spans="2:37" ht="53.25" customHeight="1">
      <c r="C20" s="523" t="s">
        <v>122</v>
      </c>
      <c r="D20" s="518"/>
      <c r="E20" s="518"/>
      <c r="F20" s="518"/>
      <c r="G20" s="518"/>
      <c r="H20" s="518"/>
      <c r="I20" s="518"/>
      <c r="J20" s="518"/>
      <c r="K20" s="518"/>
      <c r="L20" s="518"/>
      <c r="M20" s="518"/>
      <c r="N20" s="518"/>
      <c r="O20" s="518"/>
      <c r="P20" s="518"/>
      <c r="Q20" s="518"/>
      <c r="R20" s="524" t="s">
        <v>246</v>
      </c>
      <c r="S20" s="525"/>
      <c r="T20" s="525"/>
      <c r="U20" s="525"/>
      <c r="V20" s="525"/>
      <c r="W20" s="525"/>
      <c r="X20" s="525"/>
      <c r="Y20" s="525"/>
      <c r="Z20" s="525"/>
      <c r="AA20" s="525"/>
      <c r="AB20" s="525"/>
      <c r="AC20" s="525"/>
      <c r="AD20" s="525"/>
      <c r="AE20" s="523" t="s">
        <v>348</v>
      </c>
      <c r="AF20" s="518"/>
      <c r="AG20" s="518"/>
      <c r="AH20" s="518"/>
      <c r="AI20" s="518"/>
      <c r="AJ20" s="518"/>
      <c r="AK20" s="518"/>
    </row>
    <row r="21" spans="2:37" ht="30" customHeight="1">
      <c r="C21" s="518"/>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9"/>
      <c r="AF21" s="519"/>
      <c r="AG21" s="519"/>
      <c r="AH21" s="519"/>
      <c r="AI21" s="519"/>
      <c r="AJ21" s="519"/>
      <c r="AK21" s="519"/>
    </row>
    <row r="22" spans="2:37" ht="30" customHeight="1">
      <c r="C22" s="518"/>
      <c r="D22" s="518"/>
      <c r="E22" s="518"/>
      <c r="F22" s="518"/>
      <c r="G22" s="518"/>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9"/>
      <c r="AF22" s="519"/>
      <c r="AG22" s="519"/>
      <c r="AH22" s="519"/>
      <c r="AI22" s="519"/>
      <c r="AJ22" s="519"/>
      <c r="AK22" s="519"/>
    </row>
    <row r="23" spans="2:37" ht="30" customHeight="1">
      <c r="C23" s="518"/>
      <c r="D23" s="518"/>
      <c r="E23" s="518"/>
      <c r="F23" s="518"/>
      <c r="G23" s="518"/>
      <c r="H23" s="518"/>
      <c r="I23" s="518"/>
      <c r="J23" s="518"/>
      <c r="K23" s="518"/>
      <c r="L23" s="518"/>
      <c r="M23" s="518"/>
      <c r="N23" s="518"/>
      <c r="O23" s="518"/>
      <c r="P23" s="518"/>
      <c r="Q23" s="518"/>
      <c r="R23" s="518"/>
      <c r="S23" s="518"/>
      <c r="T23" s="518"/>
      <c r="U23" s="518"/>
      <c r="V23" s="518"/>
      <c r="W23" s="518"/>
      <c r="X23" s="518"/>
      <c r="Y23" s="518"/>
      <c r="Z23" s="518"/>
      <c r="AA23" s="518"/>
      <c r="AB23" s="518"/>
      <c r="AC23" s="518"/>
      <c r="AD23" s="518"/>
      <c r="AE23" s="519"/>
      <c r="AF23" s="519"/>
      <c r="AG23" s="519"/>
      <c r="AH23" s="519"/>
      <c r="AI23" s="519"/>
      <c r="AJ23" s="519"/>
      <c r="AK23" s="519"/>
    </row>
    <row r="24" spans="2:37" ht="30" customHeight="1">
      <c r="C24" s="518"/>
      <c r="D24" s="518"/>
      <c r="E24" s="518"/>
      <c r="F24" s="518"/>
      <c r="G24" s="518"/>
      <c r="H24" s="518"/>
      <c r="I24" s="518"/>
      <c r="J24" s="518"/>
      <c r="K24" s="518"/>
      <c r="L24" s="518"/>
      <c r="M24" s="518"/>
      <c r="N24" s="518"/>
      <c r="O24" s="518"/>
      <c r="P24" s="518"/>
      <c r="Q24" s="518"/>
      <c r="R24" s="518"/>
      <c r="S24" s="518"/>
      <c r="T24" s="518"/>
      <c r="U24" s="518"/>
      <c r="V24" s="518"/>
      <c r="W24" s="518"/>
      <c r="X24" s="518"/>
      <c r="Y24" s="518"/>
      <c r="Z24" s="518"/>
      <c r="AA24" s="518"/>
      <c r="AB24" s="518"/>
      <c r="AC24" s="518"/>
      <c r="AD24" s="518"/>
      <c r="AE24" s="519"/>
      <c r="AF24" s="519"/>
      <c r="AG24" s="519"/>
      <c r="AH24" s="519"/>
      <c r="AI24" s="519"/>
      <c r="AJ24" s="519"/>
      <c r="AK24" s="519"/>
    </row>
    <row r="25" spans="2:37" ht="30" customHeight="1">
      <c r="C25" s="518"/>
      <c r="D25" s="518"/>
      <c r="E25" s="518"/>
      <c r="F25" s="518"/>
      <c r="G25" s="518"/>
      <c r="H25" s="518"/>
      <c r="I25" s="518"/>
      <c r="J25" s="518"/>
      <c r="K25" s="518"/>
      <c r="L25" s="518"/>
      <c r="M25" s="518"/>
      <c r="N25" s="518"/>
      <c r="O25" s="518"/>
      <c r="P25" s="518"/>
      <c r="Q25" s="518"/>
      <c r="R25" s="518"/>
      <c r="S25" s="518"/>
      <c r="T25" s="518"/>
      <c r="U25" s="518"/>
      <c r="V25" s="518"/>
      <c r="W25" s="518"/>
      <c r="X25" s="518"/>
      <c r="Y25" s="518"/>
      <c r="Z25" s="518"/>
      <c r="AA25" s="518"/>
      <c r="AB25" s="518"/>
      <c r="AC25" s="518"/>
      <c r="AD25" s="518"/>
      <c r="AE25" s="519"/>
      <c r="AF25" s="519"/>
      <c r="AG25" s="519"/>
      <c r="AH25" s="519"/>
      <c r="AI25" s="519"/>
      <c r="AJ25" s="519"/>
      <c r="AK25" s="519"/>
    </row>
    <row r="26" spans="2:37">
      <c r="C26" s="70" t="s">
        <v>250</v>
      </c>
    </row>
    <row r="27" spans="2:37">
      <c r="D27" s="520" t="s">
        <v>251</v>
      </c>
      <c r="E27" s="521"/>
      <c r="F27" s="521"/>
      <c r="G27" s="521"/>
      <c r="H27" s="521"/>
      <c r="I27" s="521"/>
      <c r="J27" s="521"/>
      <c r="K27" s="521"/>
      <c r="L27" s="521"/>
      <c r="M27" s="521"/>
      <c r="N27" s="521"/>
      <c r="O27" s="521"/>
      <c r="P27" s="521"/>
      <c r="Q27" s="521"/>
      <c r="R27" s="521"/>
      <c r="S27" s="521"/>
      <c r="T27" s="521"/>
      <c r="U27" s="521"/>
      <c r="V27" s="521"/>
      <c r="W27" s="521"/>
      <c r="X27" s="521"/>
      <c r="Y27" s="521"/>
      <c r="Z27" s="521"/>
      <c r="AA27" s="521"/>
      <c r="AB27" s="521"/>
      <c r="AC27" s="521"/>
      <c r="AD27" s="521"/>
      <c r="AE27" s="521"/>
      <c r="AF27" s="521"/>
      <c r="AG27" s="521"/>
      <c r="AH27" s="521"/>
      <c r="AI27" s="521"/>
      <c r="AJ27" s="521"/>
    </row>
    <row r="29" spans="2:37">
      <c r="B29" s="70" t="s">
        <v>222</v>
      </c>
    </row>
    <row r="30" spans="2:37" ht="35.25" customHeight="1">
      <c r="C30" s="522" t="s">
        <v>253</v>
      </c>
      <c r="D30" s="522"/>
      <c r="E30" s="522"/>
      <c r="F30" s="522"/>
      <c r="G30" s="522"/>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row>
    <row r="31" spans="2:37">
      <c r="AG31" s="73"/>
      <c r="AH31" s="73"/>
      <c r="AI31" s="73"/>
      <c r="AJ31" s="73"/>
      <c r="AK31" s="74" t="s">
        <v>238</v>
      </c>
    </row>
    <row r="32" spans="2:37" ht="53.25" customHeight="1">
      <c r="C32" s="523" t="s">
        <v>142</v>
      </c>
      <c r="D32" s="518"/>
      <c r="E32" s="518"/>
      <c r="F32" s="518"/>
      <c r="G32" s="518"/>
      <c r="H32" s="518"/>
      <c r="I32" s="518"/>
      <c r="J32" s="518"/>
      <c r="K32" s="518"/>
      <c r="L32" s="518"/>
      <c r="M32" s="518"/>
      <c r="N32" s="518"/>
      <c r="O32" s="518"/>
      <c r="P32" s="518"/>
      <c r="Q32" s="518"/>
      <c r="R32" s="523" t="s">
        <v>127</v>
      </c>
      <c r="S32" s="518"/>
      <c r="T32" s="518"/>
      <c r="U32" s="518"/>
      <c r="V32" s="518"/>
      <c r="W32" s="518"/>
      <c r="X32" s="518"/>
      <c r="Y32" s="518"/>
      <c r="Z32" s="518"/>
      <c r="AA32" s="518"/>
      <c r="AB32" s="518"/>
      <c r="AC32" s="518"/>
      <c r="AD32" s="518"/>
      <c r="AE32" s="523" t="s">
        <v>349</v>
      </c>
      <c r="AF32" s="518"/>
      <c r="AG32" s="518"/>
      <c r="AH32" s="518"/>
      <c r="AI32" s="518"/>
      <c r="AJ32" s="518"/>
      <c r="AK32" s="518"/>
    </row>
    <row r="33" spans="3:37" ht="30" customHeight="1">
      <c r="C33" s="518"/>
      <c r="D33" s="518"/>
      <c r="E33" s="518"/>
      <c r="F33" s="518"/>
      <c r="G33" s="518"/>
      <c r="H33" s="518"/>
      <c r="I33" s="518"/>
      <c r="J33" s="518"/>
      <c r="K33" s="518"/>
      <c r="L33" s="518"/>
      <c r="M33" s="518"/>
      <c r="N33" s="518"/>
      <c r="O33" s="518"/>
      <c r="P33" s="518"/>
      <c r="Q33" s="518"/>
      <c r="R33" s="518" t="s">
        <v>254</v>
      </c>
      <c r="S33" s="518"/>
      <c r="T33" s="518"/>
      <c r="U33" s="518"/>
      <c r="V33" s="518"/>
      <c r="W33" s="518"/>
      <c r="X33" s="518"/>
      <c r="Y33" s="518"/>
      <c r="Z33" s="518"/>
      <c r="AA33" s="518"/>
      <c r="AB33" s="518"/>
      <c r="AC33" s="518"/>
      <c r="AD33" s="518"/>
      <c r="AE33" s="519"/>
      <c r="AF33" s="519"/>
      <c r="AG33" s="519"/>
      <c r="AH33" s="519"/>
      <c r="AI33" s="519"/>
      <c r="AJ33" s="519"/>
      <c r="AK33" s="519"/>
    </row>
    <row r="34" spans="3:37" ht="30" customHeight="1">
      <c r="C34" s="518"/>
      <c r="D34" s="518"/>
      <c r="E34" s="518"/>
      <c r="F34" s="518"/>
      <c r="G34" s="518"/>
      <c r="H34" s="518"/>
      <c r="I34" s="518"/>
      <c r="J34" s="518"/>
      <c r="K34" s="518"/>
      <c r="L34" s="518"/>
      <c r="M34" s="518"/>
      <c r="N34" s="518"/>
      <c r="O34" s="518"/>
      <c r="P34" s="518"/>
      <c r="Q34" s="518"/>
      <c r="R34" s="518" t="s">
        <v>254</v>
      </c>
      <c r="S34" s="518"/>
      <c r="T34" s="518"/>
      <c r="U34" s="518"/>
      <c r="V34" s="518"/>
      <c r="W34" s="518"/>
      <c r="X34" s="518"/>
      <c r="Y34" s="518"/>
      <c r="Z34" s="518"/>
      <c r="AA34" s="518"/>
      <c r="AB34" s="518"/>
      <c r="AC34" s="518"/>
      <c r="AD34" s="518"/>
      <c r="AE34" s="519"/>
      <c r="AF34" s="519"/>
      <c r="AG34" s="519"/>
      <c r="AH34" s="519"/>
      <c r="AI34" s="519"/>
      <c r="AJ34" s="519"/>
      <c r="AK34" s="519"/>
    </row>
    <row r="35" spans="3:37" ht="30" customHeight="1">
      <c r="C35" s="518"/>
      <c r="D35" s="518"/>
      <c r="E35" s="518"/>
      <c r="F35" s="518"/>
      <c r="G35" s="518"/>
      <c r="H35" s="518"/>
      <c r="I35" s="518"/>
      <c r="J35" s="518"/>
      <c r="K35" s="518"/>
      <c r="L35" s="518"/>
      <c r="M35" s="518"/>
      <c r="N35" s="518"/>
      <c r="O35" s="518"/>
      <c r="P35" s="518"/>
      <c r="Q35" s="518"/>
      <c r="R35" s="518" t="s">
        <v>254</v>
      </c>
      <c r="S35" s="518"/>
      <c r="T35" s="518"/>
      <c r="U35" s="518"/>
      <c r="V35" s="518"/>
      <c r="W35" s="518"/>
      <c r="X35" s="518"/>
      <c r="Y35" s="518"/>
      <c r="Z35" s="518"/>
      <c r="AA35" s="518"/>
      <c r="AB35" s="518"/>
      <c r="AC35" s="518"/>
      <c r="AD35" s="518"/>
      <c r="AE35" s="519"/>
      <c r="AF35" s="519"/>
      <c r="AG35" s="519"/>
      <c r="AH35" s="519"/>
      <c r="AI35" s="519"/>
      <c r="AJ35" s="519"/>
      <c r="AK35" s="519"/>
    </row>
    <row r="36" spans="3:37">
      <c r="C36" s="70" t="s">
        <v>255</v>
      </c>
    </row>
    <row r="67" spans="2:2">
      <c r="B67" s="80">
        <v>44198</v>
      </c>
    </row>
    <row r="68" spans="2:2">
      <c r="B68" s="80">
        <v>44230</v>
      </c>
    </row>
  </sheetData>
  <mergeCells count="52">
    <mergeCell ref="B5:O6"/>
    <mergeCell ref="C7:K8"/>
    <mergeCell ref="L7:S8"/>
    <mergeCell ref="T7:AK8"/>
    <mergeCell ref="C9:K9"/>
    <mergeCell ref="L9:S9"/>
    <mergeCell ref="T9:AK9"/>
    <mergeCell ref="C10:K10"/>
    <mergeCell ref="L10:S10"/>
    <mergeCell ref="T10:AK10"/>
    <mergeCell ref="C11:K11"/>
    <mergeCell ref="L11:S11"/>
    <mergeCell ref="T11:AK11"/>
    <mergeCell ref="C12:K12"/>
    <mergeCell ref="L12:S12"/>
    <mergeCell ref="T12:AK12"/>
    <mergeCell ref="C13:K13"/>
    <mergeCell ref="L13:S13"/>
    <mergeCell ref="T13:AK13"/>
    <mergeCell ref="C18:AK18"/>
    <mergeCell ref="C20:Q20"/>
    <mergeCell ref="R20:AD20"/>
    <mergeCell ref="AE20:AK20"/>
    <mergeCell ref="C21:Q21"/>
    <mergeCell ref="R21:AD21"/>
    <mergeCell ref="AE21:AK21"/>
    <mergeCell ref="C22:Q22"/>
    <mergeCell ref="R22:AD22"/>
    <mergeCell ref="AE22:AK22"/>
    <mergeCell ref="C23:Q23"/>
    <mergeCell ref="R23:AD23"/>
    <mergeCell ref="AE23:AK23"/>
    <mergeCell ref="C33:Q33"/>
    <mergeCell ref="R33:AD33"/>
    <mergeCell ref="AE33:AK33"/>
    <mergeCell ref="C24:Q24"/>
    <mergeCell ref="R24:AD24"/>
    <mergeCell ref="AE24:AK24"/>
    <mergeCell ref="C25:Q25"/>
    <mergeCell ref="R25:AD25"/>
    <mergeCell ref="AE25:AK25"/>
    <mergeCell ref="D27:AJ27"/>
    <mergeCell ref="C30:AK30"/>
    <mergeCell ref="C32:Q32"/>
    <mergeCell ref="R32:AD32"/>
    <mergeCell ref="AE32:AK32"/>
    <mergeCell ref="C34:Q34"/>
    <mergeCell ref="R34:AD34"/>
    <mergeCell ref="AE34:AK34"/>
    <mergeCell ref="C35:Q35"/>
    <mergeCell ref="R35:AD35"/>
    <mergeCell ref="AE35:AK35"/>
  </mergeCells>
  <phoneticPr fontId="61" type="Hiragana"/>
  <conditionalFormatting sqref="C33:AK35">
    <cfRule type="cellIs" dxfId="4" priority="1" stopIfTrue="1" operator="equal">
      <formula>""</formula>
    </cfRule>
  </conditionalFormatting>
  <conditionalFormatting sqref="L9:AK12 C21:AK25">
    <cfRule type="cellIs" dxfId="3" priority="6" stopIfTrue="1" operator="equal">
      <formula>""</formula>
    </cfRule>
  </conditionalFormatting>
  <hyperlinks>
    <hyperlink ref="D27" r:id="rId1" xr:uid="{C521F363-DD7A-472E-B00B-FB7338AE319C}"/>
  </hyperlinks>
  <printOptions horizontalCentered="1" verticalCentered="1"/>
  <pageMargins left="0.98425196850393704" right="0.78740157480314965" top="0.78740157480314965" bottom="0.78740157480314965" header="0.51181102362204722" footer="0.51181102362204722"/>
  <pageSetup paperSize="9" scale="93" firstPageNumber="0" orientation="portrait" blackAndWhite="1" cellComments="asDisplayed" useFirstPageNumber="1" r:id="rId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14C08-3FFD-4D2F-9B19-A25164141E99}">
  <sheetPr>
    <tabColor theme="5" tint="-0.499984740745262"/>
  </sheetPr>
  <dimension ref="A1:AO41"/>
  <sheetViews>
    <sheetView view="pageBreakPreview" topLeftCell="A13" zoomScaleNormal="100" zoomScaleSheetLayoutView="100" workbookViewId="0">
      <selection activeCell="B6" sqref="B6"/>
    </sheetView>
  </sheetViews>
  <sheetFormatPr defaultColWidth="9" defaultRowHeight="13.2"/>
  <cols>
    <col min="1" max="26" width="2.109375" style="70" customWidth="1"/>
    <col min="27" max="32" width="4.109375" style="70" customWidth="1"/>
    <col min="33" max="33" width="2.109375" style="70" customWidth="1"/>
    <col min="34" max="34" width="2.44140625" style="70" customWidth="1"/>
    <col min="35" max="38" width="2.109375" style="70" customWidth="1"/>
    <col min="39" max="16384" width="9" style="12"/>
  </cols>
  <sheetData>
    <row r="1" spans="3:38">
      <c r="C1" s="70" t="s">
        <v>55</v>
      </c>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row>
    <row r="2" spans="3:38">
      <c r="C2" s="70" t="s">
        <v>256</v>
      </c>
    </row>
    <row r="4" spans="3:38">
      <c r="AA4" s="631" t="s">
        <v>186</v>
      </c>
      <c r="AB4" s="631"/>
      <c r="AC4" s="631"/>
      <c r="AD4" s="631"/>
      <c r="AE4" s="631"/>
      <c r="AF4" s="631"/>
      <c r="AG4" s="631"/>
      <c r="AH4" s="631"/>
      <c r="AI4" s="631"/>
      <c r="AJ4" s="631"/>
      <c r="AK4" s="262"/>
      <c r="AL4" s="262"/>
    </row>
    <row r="5" spans="3:38">
      <c r="AE5" s="84"/>
      <c r="AF5" s="84"/>
      <c r="AG5" s="84"/>
      <c r="AH5" s="84"/>
      <c r="AI5" s="84"/>
      <c r="AJ5" s="84"/>
      <c r="AK5" s="84"/>
      <c r="AL5" s="84"/>
    </row>
    <row r="7" spans="3:38" ht="19.350000000000001" customHeight="1">
      <c r="C7" s="70" t="s">
        <v>58</v>
      </c>
    </row>
    <row r="9" spans="3:38">
      <c r="AL9" s="112"/>
    </row>
    <row r="10" spans="3:38">
      <c r="P10" s="548" t="s">
        <v>11</v>
      </c>
      <c r="Q10" s="548"/>
      <c r="R10" s="548"/>
      <c r="AL10" s="112"/>
    </row>
    <row r="11" spans="3:38">
      <c r="P11" s="548"/>
      <c r="Q11" s="548"/>
      <c r="R11" s="548"/>
      <c r="AL11" s="112"/>
    </row>
    <row r="12" spans="3:38">
      <c r="P12" s="548" t="s">
        <v>63</v>
      </c>
      <c r="Q12" s="548"/>
      <c r="R12" s="548"/>
      <c r="S12" s="548"/>
      <c r="T12" s="548"/>
      <c r="U12" s="643"/>
      <c r="V12" s="643"/>
      <c r="W12" s="643"/>
      <c r="X12" s="643"/>
      <c r="Y12" s="643"/>
      <c r="Z12" s="643"/>
      <c r="AA12" s="643"/>
      <c r="AB12" s="643"/>
      <c r="AC12" s="643"/>
      <c r="AD12" s="643"/>
      <c r="AE12" s="643"/>
      <c r="AF12" s="643"/>
      <c r="AG12" s="643"/>
      <c r="AH12" s="643"/>
      <c r="AI12" s="643"/>
      <c r="AJ12" s="643"/>
      <c r="AK12" s="643"/>
      <c r="AL12" s="112"/>
    </row>
    <row r="13" spans="3:38">
      <c r="P13" s="548"/>
      <c r="Q13" s="548"/>
      <c r="R13" s="548"/>
      <c r="S13" s="548"/>
      <c r="T13" s="548"/>
      <c r="U13" s="643"/>
      <c r="V13" s="643"/>
      <c r="W13" s="643"/>
      <c r="X13" s="643"/>
      <c r="Y13" s="643"/>
      <c r="Z13" s="643"/>
      <c r="AA13" s="643"/>
      <c r="AB13" s="643"/>
      <c r="AC13" s="643"/>
      <c r="AD13" s="643"/>
      <c r="AE13" s="643"/>
      <c r="AF13" s="643"/>
      <c r="AG13" s="643"/>
      <c r="AH13" s="643"/>
      <c r="AI13" s="643"/>
      <c r="AJ13" s="643"/>
      <c r="AK13" s="643"/>
      <c r="AL13" s="112"/>
    </row>
    <row r="14" spans="3:38">
      <c r="P14" s="548" t="s">
        <v>65</v>
      </c>
      <c r="Q14" s="548"/>
      <c r="R14" s="548"/>
      <c r="S14" s="548"/>
      <c r="T14" s="548"/>
      <c r="U14" s="643"/>
      <c r="V14" s="643"/>
      <c r="W14" s="643"/>
      <c r="X14" s="643"/>
      <c r="Y14" s="643"/>
      <c r="Z14" s="643"/>
      <c r="AA14" s="643"/>
      <c r="AB14" s="643"/>
      <c r="AC14" s="643"/>
      <c r="AD14" s="643"/>
      <c r="AE14" s="643"/>
      <c r="AF14" s="643"/>
      <c r="AG14" s="643"/>
      <c r="AH14" s="643"/>
      <c r="AI14" s="643"/>
      <c r="AJ14" s="643"/>
      <c r="AK14" s="643"/>
      <c r="AL14" s="112"/>
    </row>
    <row r="15" spans="3:38">
      <c r="P15" s="548"/>
      <c r="Q15" s="548"/>
      <c r="R15" s="548"/>
      <c r="S15" s="548"/>
      <c r="T15" s="548"/>
      <c r="U15" s="643"/>
      <c r="V15" s="643"/>
      <c r="W15" s="643"/>
      <c r="X15" s="643"/>
      <c r="Y15" s="643"/>
      <c r="Z15" s="643"/>
      <c r="AA15" s="643"/>
      <c r="AB15" s="643"/>
      <c r="AC15" s="643"/>
      <c r="AD15" s="643"/>
      <c r="AE15" s="643"/>
      <c r="AF15" s="643"/>
      <c r="AG15" s="643"/>
      <c r="AH15" s="643"/>
      <c r="AI15" s="643"/>
      <c r="AJ15" s="643"/>
      <c r="AK15" s="643"/>
      <c r="AL15" s="112"/>
    </row>
    <row r="16" spans="3:38" ht="13.35" customHeight="1">
      <c r="P16" s="644" t="s">
        <v>47</v>
      </c>
      <c r="Q16" s="644"/>
      <c r="R16" s="644"/>
      <c r="S16" s="644"/>
      <c r="T16" s="644"/>
      <c r="U16" s="643"/>
      <c r="V16" s="643"/>
      <c r="W16" s="643"/>
      <c r="X16" s="643"/>
      <c r="Y16" s="643"/>
      <c r="Z16" s="643"/>
      <c r="AA16" s="643"/>
      <c r="AB16" s="643"/>
      <c r="AC16" s="643"/>
      <c r="AD16" s="643"/>
      <c r="AE16" s="643"/>
      <c r="AF16" s="643"/>
      <c r="AG16" s="643"/>
      <c r="AH16" s="643"/>
      <c r="AI16" s="643"/>
      <c r="AJ16" s="643"/>
      <c r="AK16" s="643"/>
      <c r="AL16" s="112"/>
    </row>
    <row r="17" spans="2:41">
      <c r="P17" s="644"/>
      <c r="Q17" s="644"/>
      <c r="R17" s="644"/>
      <c r="S17" s="644"/>
      <c r="T17" s="644"/>
      <c r="U17" s="643"/>
      <c r="V17" s="643"/>
      <c r="W17" s="643"/>
      <c r="X17" s="643"/>
      <c r="Y17" s="643"/>
      <c r="Z17" s="643"/>
      <c r="AA17" s="643"/>
      <c r="AB17" s="643"/>
      <c r="AC17" s="643"/>
      <c r="AD17" s="643"/>
      <c r="AE17" s="643"/>
      <c r="AF17" s="643"/>
      <c r="AG17" s="643"/>
      <c r="AH17" s="643"/>
      <c r="AI17" s="643"/>
      <c r="AJ17" s="643"/>
      <c r="AK17" s="643"/>
      <c r="AL17" s="112"/>
    </row>
    <row r="18" spans="2:41">
      <c r="AL18" s="112"/>
    </row>
    <row r="19" spans="2:41" ht="24" customHeight="1"/>
    <row r="20" spans="2:41" ht="17.399999999999999" customHeight="1">
      <c r="B20" s="548" t="s">
        <v>497</v>
      </c>
      <c r="C20" s="548"/>
      <c r="D20" s="548"/>
      <c r="E20" s="548"/>
      <c r="F20" s="548"/>
      <c r="G20" s="548"/>
      <c r="H20" s="548"/>
      <c r="I20" s="548"/>
      <c r="J20" s="548"/>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8"/>
    </row>
    <row r="21" spans="2:41" ht="23.4" customHeight="1">
      <c r="AO21" s="397"/>
    </row>
    <row r="22" spans="2:41" ht="13.5" customHeight="1">
      <c r="C22" s="634" t="s">
        <v>498</v>
      </c>
      <c r="D22" s="634"/>
      <c r="E22" s="634"/>
      <c r="F22" s="634"/>
      <c r="G22" s="634"/>
      <c r="H22" s="634"/>
      <c r="I22" s="634"/>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c r="AL22" s="263"/>
    </row>
    <row r="23" spans="2:41" ht="13.5" customHeight="1">
      <c r="C23" s="634"/>
      <c r="D23" s="634"/>
      <c r="E23" s="634"/>
      <c r="F23" s="634"/>
      <c r="G23" s="634"/>
      <c r="H23" s="634"/>
      <c r="I23" s="634"/>
      <c r="J23" s="634"/>
      <c r="K23" s="634"/>
      <c r="L23" s="634"/>
      <c r="M23" s="634"/>
      <c r="N23" s="634"/>
      <c r="O23" s="634"/>
      <c r="P23" s="634"/>
      <c r="Q23" s="634"/>
      <c r="R23" s="634"/>
      <c r="S23" s="634"/>
      <c r="T23" s="634"/>
      <c r="U23" s="634"/>
      <c r="V23" s="634"/>
      <c r="W23" s="634"/>
      <c r="X23" s="634"/>
      <c r="Y23" s="634"/>
      <c r="Z23" s="634"/>
      <c r="AA23" s="634"/>
      <c r="AB23" s="634"/>
      <c r="AC23" s="634"/>
      <c r="AD23" s="634"/>
      <c r="AE23" s="634"/>
      <c r="AF23" s="634"/>
      <c r="AG23" s="634"/>
      <c r="AH23" s="634"/>
      <c r="AI23" s="634"/>
      <c r="AJ23" s="634"/>
      <c r="AK23" s="634"/>
      <c r="AL23" s="263"/>
    </row>
    <row r="24" spans="2:41" ht="13.5" customHeight="1">
      <c r="C24" s="634"/>
      <c r="D24" s="634"/>
      <c r="E24" s="634"/>
      <c r="F24" s="634"/>
      <c r="G24" s="634"/>
      <c r="H24" s="634"/>
      <c r="I24" s="634"/>
      <c r="J24" s="634"/>
      <c r="K24" s="634"/>
      <c r="L24" s="634"/>
      <c r="M24" s="634"/>
      <c r="N24" s="634"/>
      <c r="O24" s="634"/>
      <c r="P24" s="634"/>
      <c r="Q24" s="634"/>
      <c r="R24" s="634"/>
      <c r="S24" s="634"/>
      <c r="T24" s="634"/>
      <c r="U24" s="634"/>
      <c r="V24" s="634"/>
      <c r="W24" s="634"/>
      <c r="X24" s="634"/>
      <c r="Y24" s="634"/>
      <c r="Z24" s="634"/>
      <c r="AA24" s="634"/>
      <c r="AB24" s="634"/>
      <c r="AC24" s="634"/>
      <c r="AD24" s="634"/>
      <c r="AE24" s="634"/>
      <c r="AF24" s="634"/>
      <c r="AG24" s="634"/>
      <c r="AH24" s="634"/>
      <c r="AI24" s="634"/>
      <c r="AJ24" s="634"/>
      <c r="AK24" s="634"/>
      <c r="AL24" s="263"/>
    </row>
    <row r="25" spans="2:41" ht="13.5" customHeight="1">
      <c r="B25" s="264"/>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row>
    <row r="26" spans="2:41" ht="13.5" customHeight="1">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row>
    <row r="27" spans="2:41" ht="13.5" customHeight="1">
      <c r="B27" s="548" t="s">
        <v>499</v>
      </c>
      <c r="C27" s="548"/>
      <c r="D27" s="548"/>
      <c r="E27" s="548"/>
      <c r="F27" s="548"/>
      <c r="G27" s="548"/>
      <c r="H27" s="548"/>
      <c r="I27" s="548"/>
      <c r="J27" s="548"/>
      <c r="K27" s="548"/>
      <c r="L27" s="548"/>
      <c r="M27" s="548"/>
      <c r="N27" s="548"/>
      <c r="O27" s="548"/>
      <c r="P27" s="548"/>
      <c r="Q27" s="548"/>
      <c r="R27" s="548"/>
      <c r="S27" s="548"/>
      <c r="T27" s="548"/>
      <c r="U27" s="548"/>
      <c r="V27" s="548"/>
      <c r="W27" s="548"/>
      <c r="X27" s="548"/>
      <c r="Y27" s="548"/>
      <c r="Z27" s="548"/>
      <c r="AA27" s="548"/>
      <c r="AB27" s="548"/>
      <c r="AC27" s="548"/>
      <c r="AD27" s="548"/>
      <c r="AE27" s="548"/>
      <c r="AF27" s="548"/>
      <c r="AG27" s="548"/>
      <c r="AH27" s="548"/>
      <c r="AI27" s="548"/>
      <c r="AJ27" s="548"/>
      <c r="AK27" s="548"/>
      <c r="AL27" s="548"/>
    </row>
    <row r="28" spans="2:41" ht="13.5" customHeight="1">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row>
    <row r="29" spans="2:41" ht="60.6" customHeight="1">
      <c r="C29" s="115"/>
      <c r="D29" s="646" t="s">
        <v>559</v>
      </c>
      <c r="E29" s="647"/>
      <c r="F29" s="647"/>
      <c r="G29" s="647"/>
      <c r="H29" s="647"/>
      <c r="I29" s="647"/>
      <c r="J29" s="647"/>
      <c r="K29" s="647"/>
      <c r="L29" s="647"/>
      <c r="M29" s="647"/>
      <c r="N29" s="647"/>
      <c r="O29" s="647"/>
      <c r="P29" s="647"/>
      <c r="Q29" s="647"/>
      <c r="R29" s="647"/>
      <c r="S29" s="647"/>
      <c r="T29" s="647"/>
      <c r="U29" s="647"/>
      <c r="V29" s="647"/>
      <c r="W29" s="647"/>
      <c r="X29" s="647"/>
      <c r="Y29" s="647"/>
      <c r="Z29" s="647"/>
      <c r="AA29" s="647"/>
      <c r="AB29" s="647"/>
      <c r="AC29" s="647"/>
      <c r="AD29" s="647"/>
      <c r="AE29" s="647"/>
      <c r="AF29" s="647"/>
      <c r="AG29" s="647"/>
      <c r="AH29" s="647"/>
      <c r="AI29" s="647"/>
      <c r="AJ29" s="647"/>
      <c r="AK29" s="648"/>
      <c r="AL29" s="115"/>
      <c r="AM29" s="46"/>
    </row>
    <row r="30" spans="2:41" ht="13.5" customHeight="1">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46"/>
    </row>
    <row r="31" spans="2:41" ht="13.5" customHeight="1">
      <c r="D31" s="104" t="s">
        <v>67</v>
      </c>
    </row>
    <row r="32" spans="2:41" ht="13.5" customHeight="1">
      <c r="B32" s="104"/>
      <c r="D32" s="70" t="s">
        <v>248</v>
      </c>
      <c r="V32" s="411"/>
    </row>
    <row r="33" spans="2:38" ht="13.5" customHeight="1">
      <c r="D33" s="70" t="s">
        <v>558</v>
      </c>
      <c r="V33" s="411" t="s">
        <v>557</v>
      </c>
    </row>
    <row r="34" spans="2:38" ht="13.5" customHeight="1">
      <c r="D34" s="70" t="s">
        <v>477</v>
      </c>
    </row>
    <row r="35" spans="2:38" ht="13.5" customHeight="1"/>
    <row r="36" spans="2:38" ht="13.5" customHeight="1">
      <c r="AD36" s="116"/>
      <c r="AE36" s="116"/>
      <c r="AF36" s="116"/>
      <c r="AG36" s="116"/>
      <c r="AH36" s="116"/>
      <c r="AI36" s="116"/>
      <c r="AJ36" s="116"/>
      <c r="AK36" s="116"/>
      <c r="AL36" s="116"/>
    </row>
    <row r="37" spans="2:38">
      <c r="B37" s="104"/>
      <c r="C37" s="113"/>
    </row>
    <row r="41" spans="2:38">
      <c r="B41" s="104"/>
      <c r="D41" s="521"/>
      <c r="E41" s="521"/>
      <c r="F41" s="521"/>
      <c r="G41" s="521"/>
      <c r="H41" s="521"/>
      <c r="I41" s="521"/>
      <c r="J41" s="521"/>
      <c r="K41" s="521"/>
      <c r="L41" s="521"/>
      <c r="M41" s="521"/>
      <c r="N41" s="521"/>
      <c r="O41" s="521"/>
      <c r="P41" s="521"/>
      <c r="Q41" s="521"/>
      <c r="R41" s="521"/>
      <c r="S41" s="521"/>
      <c r="T41" s="521"/>
      <c r="U41" s="521"/>
      <c r="V41" s="521"/>
      <c r="W41" s="521"/>
    </row>
  </sheetData>
  <mergeCells count="13">
    <mergeCell ref="D41:W41"/>
    <mergeCell ref="P16:T17"/>
    <mergeCell ref="U16:AK17"/>
    <mergeCell ref="B20:AL20"/>
    <mergeCell ref="C22:AK24"/>
    <mergeCell ref="B27:AL27"/>
    <mergeCell ref="D29:AK29"/>
    <mergeCell ref="AA4:AJ4"/>
    <mergeCell ref="P10:R11"/>
    <mergeCell ref="P12:T13"/>
    <mergeCell ref="U12:AK13"/>
    <mergeCell ref="P14:T15"/>
    <mergeCell ref="U14:AK15"/>
  </mergeCells>
  <phoneticPr fontId="62"/>
  <printOptions horizontalCentered="1"/>
  <pageMargins left="0.70866141732283472" right="0.70866141732283472" top="1.3385826771653544" bottom="0.74803149606299213" header="0.31496062992125984" footer="0.31496062992125984"/>
  <pageSetup paperSize="9" scale="96" firstPageNumber="0" orientation="portrait" blackAndWhite="1" cellComments="asDisplayed" useFirstPageNumber="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B7D7F-DD54-463E-A5E7-5D356B326325}">
  <sheetPr>
    <tabColor theme="5" tint="-0.499984740745262"/>
  </sheetPr>
  <dimension ref="B1:G33"/>
  <sheetViews>
    <sheetView view="pageBreakPreview" zoomScaleNormal="100" zoomScaleSheetLayoutView="100" workbookViewId="0">
      <selection activeCell="B6" sqref="B6"/>
    </sheetView>
  </sheetViews>
  <sheetFormatPr defaultColWidth="9" defaultRowHeight="13.2"/>
  <cols>
    <col min="1" max="1" width="2.109375" style="12" customWidth="1"/>
    <col min="2" max="2" width="1.33203125" style="13" customWidth="1"/>
    <col min="3" max="3" width="14.88671875" style="13" customWidth="1"/>
    <col min="4" max="4" width="9.109375" style="13" customWidth="1"/>
    <col min="5" max="6" width="32.77734375" style="55" customWidth="1"/>
    <col min="7" max="7" width="1" style="12" customWidth="1"/>
    <col min="8" max="16384" width="9" style="12"/>
  </cols>
  <sheetData>
    <row r="1" spans="2:6">
      <c r="B1" s="13" t="s">
        <v>461</v>
      </c>
    </row>
    <row r="2" spans="2:6" s="46" customFormat="1" ht="13.5" customHeight="1">
      <c r="B2" s="56" t="s">
        <v>500</v>
      </c>
      <c r="C2" s="57"/>
      <c r="D2" s="57"/>
      <c r="E2" s="58"/>
      <c r="F2" s="58"/>
    </row>
    <row r="3" spans="2:6" s="46" customFormat="1" ht="7.5" customHeight="1">
      <c r="B3" s="33"/>
      <c r="C3" s="57"/>
      <c r="D3" s="57"/>
      <c r="E3" s="58"/>
      <c r="F3" s="58"/>
    </row>
    <row r="4" spans="2:6" s="46" customFormat="1" ht="20.399999999999999" customHeight="1" thickBot="1">
      <c r="B4" s="59"/>
      <c r="C4" s="59" t="s">
        <v>501</v>
      </c>
      <c r="D4" s="13"/>
      <c r="E4" s="349"/>
      <c r="F4" s="395" t="s">
        <v>531</v>
      </c>
    </row>
    <row r="5" spans="2:6" s="16" customFormat="1" ht="36" customHeight="1">
      <c r="B5" s="18"/>
      <c r="C5" s="267"/>
      <c r="D5" s="268"/>
      <c r="E5" s="269" t="s">
        <v>527</v>
      </c>
      <c r="F5" s="270" t="s">
        <v>528</v>
      </c>
    </row>
    <row r="6" spans="2:6" s="16" customFormat="1" ht="19.649999999999999" customHeight="1">
      <c r="B6" s="18"/>
      <c r="C6" s="273"/>
      <c r="D6" s="274"/>
      <c r="E6" s="275" t="s">
        <v>86</v>
      </c>
      <c r="F6" s="276" t="s">
        <v>86</v>
      </c>
    </row>
    <row r="7" spans="2:6" ht="27" customHeight="1">
      <c r="C7" s="490" t="s">
        <v>470</v>
      </c>
      <c r="D7" s="279" t="s">
        <v>480</v>
      </c>
      <c r="E7" s="280"/>
      <c r="F7" s="281"/>
    </row>
    <row r="8" spans="2:6" ht="20.399999999999999" customHeight="1">
      <c r="C8" s="491"/>
      <c r="D8" s="284" t="s">
        <v>481</v>
      </c>
      <c r="E8" s="285"/>
      <c r="F8" s="286" t="str">
        <f>IFERROR((F7-E7)/E7,"自動計算")</f>
        <v>自動計算</v>
      </c>
    </row>
    <row r="9" spans="2:6" ht="27" customHeight="1">
      <c r="C9" s="492" t="s">
        <v>471</v>
      </c>
      <c r="D9" s="493"/>
      <c r="E9" s="289"/>
      <c r="F9" s="290"/>
    </row>
    <row r="10" spans="2:6" ht="27" customHeight="1">
      <c r="C10" s="494" t="s">
        <v>567</v>
      </c>
      <c r="D10" s="495"/>
      <c r="E10" s="294" t="str">
        <f>IF(AND(E7="",E9=""),"自動計算",E7-E9)</f>
        <v>自動計算</v>
      </c>
      <c r="F10" s="295" t="str">
        <f>IF(AND(F7="",F9=""),"自動計算",F7-F9)</f>
        <v>自動計算</v>
      </c>
    </row>
    <row r="11" spans="2:6" ht="27" customHeight="1">
      <c r="C11" s="494" t="s">
        <v>482</v>
      </c>
      <c r="D11" s="495"/>
      <c r="E11" s="289"/>
      <c r="F11" s="290"/>
    </row>
    <row r="12" spans="2:6" ht="27" customHeight="1">
      <c r="C12" s="494" t="s">
        <v>483</v>
      </c>
      <c r="D12" s="495"/>
      <c r="E12" s="289"/>
      <c r="F12" s="290"/>
    </row>
    <row r="13" spans="2:6" ht="27" customHeight="1" thickBot="1">
      <c r="C13" s="496" t="s">
        <v>472</v>
      </c>
      <c r="D13" s="497"/>
      <c r="E13" s="297"/>
      <c r="F13" s="298"/>
    </row>
    <row r="14" spans="2:6" ht="27" customHeight="1">
      <c r="C14" s="498" t="s">
        <v>484</v>
      </c>
      <c r="D14" s="301" t="s">
        <v>480</v>
      </c>
      <c r="E14" s="303" t="str">
        <f>IF(AND(E11="",E12="",E13=""),"自動計算",SUM(E11,E12,E13))</f>
        <v>自動計算</v>
      </c>
      <c r="F14" s="304" t="str">
        <f>IF(AND(F11="",F12="",F13=""),"自動計算",SUM(F11,F12,F13))</f>
        <v>自動計算</v>
      </c>
    </row>
    <row r="15" spans="2:6" ht="20.399999999999999" customHeight="1" thickBot="1">
      <c r="C15" s="499"/>
      <c r="D15" s="307" t="s">
        <v>481</v>
      </c>
      <c r="E15" s="308"/>
      <c r="F15" s="396" t="str">
        <f>IFERROR((F14-E14)/ABS(E14),"自動計算")</f>
        <v>自動計算</v>
      </c>
    </row>
    <row r="16" spans="2:6" ht="27" customHeight="1">
      <c r="C16" s="498" t="s">
        <v>485</v>
      </c>
      <c r="D16" s="301" t="s">
        <v>480</v>
      </c>
      <c r="E16" s="311"/>
      <c r="F16" s="312"/>
    </row>
    <row r="17" spans="3:7" ht="20.399999999999999" customHeight="1" thickBot="1">
      <c r="C17" s="500"/>
      <c r="D17" s="307" t="s">
        <v>481</v>
      </c>
      <c r="E17" s="316"/>
      <c r="F17" s="396" t="str">
        <f>IFERROR((F16-$E16)/$E16,"自動計算")</f>
        <v>自動計算</v>
      </c>
    </row>
    <row r="18" spans="3:7" ht="27" customHeight="1">
      <c r="C18" s="501" t="s">
        <v>486</v>
      </c>
      <c r="D18" s="502"/>
      <c r="E18" s="317"/>
      <c r="F18" s="318"/>
    </row>
    <row r="19" spans="3:7" ht="27" customHeight="1" thickBot="1">
      <c r="C19" s="503" t="s">
        <v>487</v>
      </c>
      <c r="D19" s="504"/>
      <c r="E19" s="321"/>
      <c r="F19" s="322"/>
    </row>
    <row r="20" spans="3:7" ht="27" customHeight="1">
      <c r="C20" s="498" t="s">
        <v>488</v>
      </c>
      <c r="D20" s="301" t="s">
        <v>480</v>
      </c>
      <c r="E20" s="325" t="str">
        <f>IFERROR(E10/(E18*E19),"自動計算")</f>
        <v>自動計算</v>
      </c>
      <c r="F20" s="326" t="str">
        <f>IFERROR(F10/(F18*F19),"自動計算")</f>
        <v>自動計算</v>
      </c>
    </row>
    <row r="21" spans="3:7" ht="20.399999999999999" customHeight="1" thickBot="1">
      <c r="C21" s="500"/>
      <c r="D21" s="307" t="s">
        <v>481</v>
      </c>
      <c r="E21" s="308"/>
      <c r="F21" s="396" t="str">
        <f>IFERROR((F20-$E20)/$E20,"自動計算")</f>
        <v>自動計算</v>
      </c>
    </row>
    <row r="22" spans="3:7" ht="15" customHeight="1">
      <c r="C22" s="509" t="s">
        <v>547</v>
      </c>
      <c r="D22" s="509"/>
      <c r="E22" s="509"/>
      <c r="F22" s="509"/>
      <c r="G22" s="332"/>
    </row>
    <row r="23" spans="3:7" ht="76.8" customHeight="1">
      <c r="C23" s="510" t="s">
        <v>540</v>
      </c>
      <c r="D23" s="510"/>
      <c r="E23" s="510"/>
      <c r="F23" s="510"/>
      <c r="G23" s="330"/>
    </row>
    <row r="24" spans="3:7" ht="88.2" customHeight="1">
      <c r="C24" s="510" t="s">
        <v>490</v>
      </c>
      <c r="D24" s="510"/>
      <c r="E24" s="510"/>
      <c r="F24" s="510"/>
      <c r="G24" s="333"/>
    </row>
    <row r="25" spans="3:7" ht="23.4" customHeight="1">
      <c r="C25" s="509" t="s">
        <v>491</v>
      </c>
      <c r="D25" s="509"/>
      <c r="E25" s="509"/>
      <c r="F25" s="509"/>
      <c r="G25" s="334"/>
    </row>
    <row r="26" spans="3:7" ht="35.1" customHeight="1">
      <c r="C26" s="511" t="s">
        <v>492</v>
      </c>
      <c r="D26" s="511"/>
      <c r="E26" s="511"/>
      <c r="F26" s="511"/>
      <c r="G26" s="334"/>
    </row>
    <row r="27" spans="3:7" ht="43.35" customHeight="1">
      <c r="C27" s="512"/>
      <c r="D27" s="512"/>
      <c r="E27" s="512"/>
      <c r="F27" s="512"/>
      <c r="G27" s="335"/>
    </row>
    <row r="30" spans="3:7" ht="30" customHeight="1">
      <c r="C30" s="505" t="s">
        <v>493</v>
      </c>
      <c r="D30" s="506"/>
      <c r="E30" s="336" t="str">
        <f>IFERROR(E16/E18,"自動計算")</f>
        <v>自動計算</v>
      </c>
      <c r="F30" s="337" t="str">
        <f>IFERROR(F16/F18,"自動計算")</f>
        <v>自動計算</v>
      </c>
    </row>
    <row r="31" spans="3:7" ht="30" customHeight="1" thickBot="1">
      <c r="C31" s="507" t="s">
        <v>494</v>
      </c>
      <c r="D31" s="508"/>
      <c r="E31" s="340"/>
      <c r="F31" s="341" t="str">
        <f>IFERROR((F30-$E30)/$E30,"自動計算")</f>
        <v>自動計算</v>
      </c>
    </row>
    <row r="32" spans="3:7" ht="30" customHeight="1">
      <c r="C32" s="505" t="s">
        <v>495</v>
      </c>
      <c r="D32" s="506"/>
      <c r="E32" s="344" t="str">
        <f>IFERROR(E14/E18,"自動計算")</f>
        <v>自動計算</v>
      </c>
      <c r="F32" s="345" t="str">
        <f>IFERROR(F14/F18,"自動計算")</f>
        <v>自動計算</v>
      </c>
    </row>
    <row r="33" spans="3:6" ht="30" customHeight="1">
      <c r="C33" s="505" t="s">
        <v>496</v>
      </c>
      <c r="D33" s="506"/>
      <c r="E33" s="340"/>
      <c r="F33" s="348" t="str">
        <f>IFERROR((F32-E32)/ABS(E32),"自動計算")</f>
        <v>自動計算</v>
      </c>
    </row>
  </sheetData>
  <sheetProtection formatCells="0" formatColumns="0" formatRows="0" insertColumns="0" insertRows="0" insertHyperlinks="0" deleteColumns="0" deleteRows="0" selectLockedCells="1" sort="0" autoFilter="0" pivotTables="0"/>
  <mergeCells count="21">
    <mergeCell ref="C30:D30"/>
    <mergeCell ref="C31:D31"/>
    <mergeCell ref="C32:D32"/>
    <mergeCell ref="C33:D33"/>
    <mergeCell ref="C22:F22"/>
    <mergeCell ref="C23:F23"/>
    <mergeCell ref="C24:F24"/>
    <mergeCell ref="C25:F25"/>
    <mergeCell ref="C26:F26"/>
    <mergeCell ref="C27:F27"/>
    <mergeCell ref="C14:C15"/>
    <mergeCell ref="C16:C17"/>
    <mergeCell ref="C18:D18"/>
    <mergeCell ref="C19:D19"/>
    <mergeCell ref="C20:C21"/>
    <mergeCell ref="C13:D13"/>
    <mergeCell ref="C7:C8"/>
    <mergeCell ref="C9:D9"/>
    <mergeCell ref="C10:D10"/>
    <mergeCell ref="C11:D11"/>
    <mergeCell ref="C12:D12"/>
  </mergeCells>
  <phoneticPr fontId="62"/>
  <conditionalFormatting sqref="E6:F6">
    <cfRule type="cellIs" dxfId="2" priority="2" stopIfTrue="1" operator="equal">
      <formula>"［　年　月］"</formula>
    </cfRule>
  </conditionalFormatting>
  <conditionalFormatting sqref="E7:F7 E9:F13 E16:F16 E18:F19 E30:F33">
    <cfRule type="cellIs" dxfId="1" priority="3" stopIfTrue="1" operator="equal">
      <formula>""</formula>
    </cfRule>
  </conditionalFormatting>
  <conditionalFormatting sqref="F17">
    <cfRule type="cellIs" dxfId="0" priority="1" stopIfTrue="1" operator="equal">
      <formula>""</formula>
    </cfRule>
  </conditionalFormatting>
  <pageMargins left="0.78740157480314965" right="0.39370078740157483" top="0.59055118110236227" bottom="0.39370078740157483" header="0" footer="0"/>
  <pageSetup paperSize="9" firstPageNumber="0" orientation="portrait" useFirstPageNumber="1"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E32E2-0FA4-4FC5-98C6-B74BDAAC0224}">
  <sheetPr>
    <tabColor theme="5" tint="-0.499984740745262"/>
    <pageSetUpPr fitToPage="1"/>
  </sheetPr>
  <dimension ref="B1:IT67"/>
  <sheetViews>
    <sheetView workbookViewId="0">
      <pane ySplit="10" topLeftCell="A11" activePane="bottomLeft" state="frozen"/>
      <selection activeCell="B6" sqref="B6"/>
      <selection pane="bottomLeft" activeCell="R15" sqref="R15"/>
    </sheetView>
  </sheetViews>
  <sheetFormatPr defaultColWidth="8.88671875" defaultRowHeight="18"/>
  <cols>
    <col min="1" max="1" width="2" style="353" customWidth="1"/>
    <col min="2" max="2" width="6.44140625" style="350" customWidth="1"/>
    <col min="3" max="3" width="14.44140625" style="350" customWidth="1"/>
    <col min="4" max="4" width="10" style="350" customWidth="1"/>
    <col min="5" max="5" width="9.6640625" style="352" bestFit="1" customWidth="1"/>
    <col min="6" max="6" width="10" style="350" customWidth="1"/>
    <col min="7" max="7" width="7.44140625" style="350" customWidth="1"/>
    <col min="8" max="8" width="7.88671875" style="350" customWidth="1"/>
    <col min="9" max="9" width="14.44140625" style="350" customWidth="1"/>
    <col min="10" max="10" width="11" style="350" customWidth="1"/>
    <col min="11" max="11" width="11.6640625" style="350" customWidth="1"/>
    <col min="12" max="12" width="10.6640625" style="350" customWidth="1"/>
    <col min="13" max="13" width="10" style="350" customWidth="1"/>
    <col min="14" max="14" width="9.6640625" style="352" bestFit="1" customWidth="1"/>
    <col min="15" max="254" width="10" style="350" customWidth="1"/>
    <col min="255" max="16384" width="8.88671875" style="353"/>
  </cols>
  <sheetData>
    <row r="1" spans="2:14" ht="23.4" customHeight="1">
      <c r="B1" s="649" t="s">
        <v>560</v>
      </c>
      <c r="C1" s="650"/>
      <c r="D1" s="650"/>
      <c r="E1" s="650"/>
      <c r="F1" s="650"/>
      <c r="G1" s="650"/>
      <c r="L1" s="351"/>
    </row>
    <row r="2" spans="2:14" ht="9" customHeight="1">
      <c r="B2" s="354"/>
    </row>
    <row r="3" spans="2:14" ht="19.2">
      <c r="B3" s="651" t="s">
        <v>502</v>
      </c>
      <c r="C3" s="651"/>
      <c r="D3" s="651"/>
      <c r="E3" s="651"/>
      <c r="F3" s="651"/>
      <c r="G3" s="651"/>
      <c r="H3" s="651"/>
      <c r="I3" s="651"/>
      <c r="J3" s="651"/>
      <c r="N3" s="355"/>
    </row>
    <row r="4" spans="2:14">
      <c r="B4" s="356"/>
      <c r="E4" s="355"/>
      <c r="N4" s="357"/>
    </row>
    <row r="5" spans="2:14" ht="20.399999999999999" customHeight="1">
      <c r="B5" s="652" t="s">
        <v>503</v>
      </c>
      <c r="C5" s="653"/>
      <c r="D5" s="653"/>
      <c r="E5" s="654"/>
      <c r="N5" s="355"/>
    </row>
    <row r="6" spans="2:14" ht="20.399999999999999" customHeight="1">
      <c r="B6" s="655"/>
      <c r="C6" s="656"/>
      <c r="D6" s="656"/>
      <c r="E6" s="657"/>
      <c r="N6" s="355"/>
    </row>
    <row r="7" spans="2:14" ht="18.600000000000001" thickBot="1">
      <c r="B7" s="358"/>
      <c r="E7" s="359" t="s">
        <v>504</v>
      </c>
      <c r="N7" s="359" t="s">
        <v>504</v>
      </c>
    </row>
    <row r="8" spans="2:14" ht="18.600000000000001" thickBot="1">
      <c r="B8" s="658" t="s">
        <v>505</v>
      </c>
      <c r="C8" s="659"/>
      <c r="D8" s="659"/>
      <c r="E8" s="660"/>
      <c r="F8" s="360"/>
      <c r="G8" s="658" t="s">
        <v>506</v>
      </c>
      <c r="H8" s="659"/>
      <c r="I8" s="659"/>
      <c r="J8" s="659"/>
      <c r="K8" s="659"/>
      <c r="L8" s="659"/>
      <c r="M8" s="659"/>
      <c r="N8" s="661"/>
    </row>
    <row r="9" spans="2:14" ht="16.649999999999999" customHeight="1">
      <c r="B9" s="682" t="s">
        <v>507</v>
      </c>
      <c r="C9" s="668" t="s">
        <v>508</v>
      </c>
      <c r="D9" s="684" t="s">
        <v>509</v>
      </c>
      <c r="E9" s="686" t="s">
        <v>510</v>
      </c>
      <c r="G9" s="688" t="s">
        <v>511</v>
      </c>
      <c r="H9" s="690" t="s">
        <v>507</v>
      </c>
      <c r="I9" s="668" t="s">
        <v>508</v>
      </c>
      <c r="J9" s="670" t="s">
        <v>512</v>
      </c>
      <c r="K9" s="671"/>
      <c r="L9" s="672"/>
      <c r="M9" s="673"/>
      <c r="N9" s="674" t="s">
        <v>510</v>
      </c>
    </row>
    <row r="10" spans="2:14" ht="36" customHeight="1" thickBot="1">
      <c r="B10" s="683"/>
      <c r="C10" s="669"/>
      <c r="D10" s="685"/>
      <c r="E10" s="687"/>
      <c r="G10" s="689"/>
      <c r="H10" s="691"/>
      <c r="I10" s="669"/>
      <c r="J10" s="361" t="s">
        <v>513</v>
      </c>
      <c r="K10" s="362" t="s">
        <v>514</v>
      </c>
      <c r="L10" s="363" t="s">
        <v>515</v>
      </c>
      <c r="M10" s="362" t="s">
        <v>516</v>
      </c>
      <c r="N10" s="675"/>
    </row>
    <row r="11" spans="2:14">
      <c r="B11" s="364" t="s">
        <v>517</v>
      </c>
      <c r="C11" s="365" t="s">
        <v>518</v>
      </c>
      <c r="D11" s="366" t="s">
        <v>473</v>
      </c>
      <c r="E11" s="367">
        <v>2000000</v>
      </c>
      <c r="G11" s="368" t="str">
        <f t="shared" ref="G11:G61" si="0">+IF(OR(D11="○",J11="○",K11="○",L11="○",M11="○"),"×","○")</f>
        <v>×</v>
      </c>
      <c r="H11" s="369" t="s">
        <v>517</v>
      </c>
      <c r="I11" s="370" t="str">
        <f t="shared" ref="I11:I61" si="1">C11</f>
        <v>産振　太郎</v>
      </c>
      <c r="J11" s="366"/>
      <c r="K11" s="366"/>
      <c r="L11" s="366"/>
      <c r="M11" s="366"/>
      <c r="N11" s="367">
        <v>3000000</v>
      </c>
    </row>
    <row r="12" spans="2:14">
      <c r="B12" s="371">
        <v>1</v>
      </c>
      <c r="C12" s="372"/>
      <c r="D12" s="373"/>
      <c r="E12" s="374"/>
      <c r="G12" s="368" t="str">
        <f t="shared" si="0"/>
        <v>○</v>
      </c>
      <c r="H12" s="375">
        <v>1</v>
      </c>
      <c r="I12" s="376">
        <f t="shared" si="1"/>
        <v>0</v>
      </c>
      <c r="J12" s="373"/>
      <c r="K12" s="373"/>
      <c r="L12" s="373"/>
      <c r="M12" s="373"/>
      <c r="N12" s="374"/>
    </row>
    <row r="13" spans="2:14">
      <c r="B13" s="371">
        <v>2</v>
      </c>
      <c r="C13" s="372"/>
      <c r="D13" s="373"/>
      <c r="E13" s="374"/>
      <c r="G13" s="368" t="str">
        <f t="shared" si="0"/>
        <v>○</v>
      </c>
      <c r="H13" s="375">
        <v>2</v>
      </c>
      <c r="I13" s="376">
        <f t="shared" si="1"/>
        <v>0</v>
      </c>
      <c r="J13" s="373"/>
      <c r="K13" s="373"/>
      <c r="L13" s="373"/>
      <c r="M13" s="373"/>
      <c r="N13" s="374"/>
    </row>
    <row r="14" spans="2:14">
      <c r="B14" s="371">
        <v>3</v>
      </c>
      <c r="C14" s="372"/>
      <c r="D14" s="373"/>
      <c r="E14" s="374"/>
      <c r="G14" s="368" t="str">
        <f t="shared" si="0"/>
        <v>○</v>
      </c>
      <c r="H14" s="375">
        <v>3</v>
      </c>
      <c r="I14" s="376">
        <f t="shared" si="1"/>
        <v>0</v>
      </c>
      <c r="J14" s="373"/>
      <c r="K14" s="373"/>
      <c r="L14" s="373"/>
      <c r="M14" s="373"/>
      <c r="N14" s="374"/>
    </row>
    <row r="15" spans="2:14">
      <c r="B15" s="371">
        <v>4</v>
      </c>
      <c r="C15" s="372"/>
      <c r="D15" s="373"/>
      <c r="E15" s="374"/>
      <c r="G15" s="368" t="str">
        <f t="shared" si="0"/>
        <v>○</v>
      </c>
      <c r="H15" s="375">
        <v>4</v>
      </c>
      <c r="I15" s="376">
        <f t="shared" si="1"/>
        <v>0</v>
      </c>
      <c r="J15" s="373"/>
      <c r="K15" s="373"/>
      <c r="L15" s="373"/>
      <c r="M15" s="373"/>
      <c r="N15" s="374"/>
    </row>
    <row r="16" spans="2:14">
      <c r="B16" s="371">
        <v>5</v>
      </c>
      <c r="C16" s="372"/>
      <c r="D16" s="373"/>
      <c r="E16" s="374"/>
      <c r="G16" s="368" t="str">
        <f t="shared" si="0"/>
        <v>○</v>
      </c>
      <c r="H16" s="375">
        <v>5</v>
      </c>
      <c r="I16" s="376">
        <f t="shared" si="1"/>
        <v>0</v>
      </c>
      <c r="J16" s="373"/>
      <c r="K16" s="373"/>
      <c r="L16" s="373"/>
      <c r="M16" s="373"/>
      <c r="N16" s="374"/>
    </row>
    <row r="17" spans="2:14">
      <c r="B17" s="371">
        <v>6</v>
      </c>
      <c r="C17" s="372"/>
      <c r="D17" s="373"/>
      <c r="E17" s="374"/>
      <c r="G17" s="368" t="str">
        <f t="shared" si="0"/>
        <v>○</v>
      </c>
      <c r="H17" s="375">
        <v>6</v>
      </c>
      <c r="I17" s="376">
        <f t="shared" si="1"/>
        <v>0</v>
      </c>
      <c r="J17" s="373"/>
      <c r="K17" s="373"/>
      <c r="L17" s="373"/>
      <c r="M17" s="373"/>
      <c r="N17" s="374"/>
    </row>
    <row r="18" spans="2:14">
      <c r="B18" s="371">
        <v>7</v>
      </c>
      <c r="C18" s="372"/>
      <c r="D18" s="373"/>
      <c r="E18" s="374"/>
      <c r="G18" s="368" t="str">
        <f t="shared" si="0"/>
        <v>○</v>
      </c>
      <c r="H18" s="375">
        <v>7</v>
      </c>
      <c r="I18" s="376">
        <f t="shared" si="1"/>
        <v>0</v>
      </c>
      <c r="J18" s="373"/>
      <c r="K18" s="373"/>
      <c r="L18" s="373"/>
      <c r="M18" s="373"/>
      <c r="N18" s="374"/>
    </row>
    <row r="19" spans="2:14">
      <c r="B19" s="371">
        <v>8</v>
      </c>
      <c r="C19" s="372"/>
      <c r="D19" s="373"/>
      <c r="E19" s="374"/>
      <c r="G19" s="368" t="str">
        <f t="shared" si="0"/>
        <v>○</v>
      </c>
      <c r="H19" s="375">
        <v>8</v>
      </c>
      <c r="I19" s="376">
        <f t="shared" si="1"/>
        <v>0</v>
      </c>
      <c r="J19" s="373"/>
      <c r="K19" s="373"/>
      <c r="L19" s="373"/>
      <c r="M19" s="373"/>
      <c r="N19" s="374"/>
    </row>
    <row r="20" spans="2:14">
      <c r="B20" s="371">
        <v>9</v>
      </c>
      <c r="C20" s="372"/>
      <c r="D20" s="373"/>
      <c r="E20" s="374"/>
      <c r="G20" s="368" t="str">
        <f t="shared" si="0"/>
        <v>○</v>
      </c>
      <c r="H20" s="375">
        <v>9</v>
      </c>
      <c r="I20" s="376">
        <f t="shared" si="1"/>
        <v>0</v>
      </c>
      <c r="J20" s="373"/>
      <c r="K20" s="373"/>
      <c r="L20" s="373"/>
      <c r="M20" s="373"/>
      <c r="N20" s="374"/>
    </row>
    <row r="21" spans="2:14">
      <c r="B21" s="371">
        <v>10</v>
      </c>
      <c r="C21" s="372"/>
      <c r="D21" s="373"/>
      <c r="E21" s="374"/>
      <c r="G21" s="368" t="str">
        <f t="shared" si="0"/>
        <v>○</v>
      </c>
      <c r="H21" s="375">
        <v>10</v>
      </c>
      <c r="I21" s="376">
        <f t="shared" si="1"/>
        <v>0</v>
      </c>
      <c r="J21" s="373"/>
      <c r="K21" s="373"/>
      <c r="L21" s="373"/>
      <c r="M21" s="373"/>
      <c r="N21" s="374"/>
    </row>
    <row r="22" spans="2:14">
      <c r="B22" s="371">
        <v>11</v>
      </c>
      <c r="C22" s="372"/>
      <c r="D22" s="373"/>
      <c r="E22" s="374"/>
      <c r="G22" s="368" t="str">
        <f t="shared" si="0"/>
        <v>○</v>
      </c>
      <c r="H22" s="375">
        <v>11</v>
      </c>
      <c r="I22" s="376">
        <f t="shared" si="1"/>
        <v>0</v>
      </c>
      <c r="J22" s="373"/>
      <c r="K22" s="373"/>
      <c r="L22" s="373"/>
      <c r="M22" s="373"/>
      <c r="N22" s="374"/>
    </row>
    <row r="23" spans="2:14">
      <c r="B23" s="371">
        <v>12</v>
      </c>
      <c r="C23" s="372"/>
      <c r="D23" s="373"/>
      <c r="E23" s="374"/>
      <c r="G23" s="368" t="str">
        <f t="shared" si="0"/>
        <v>○</v>
      </c>
      <c r="H23" s="375">
        <v>12</v>
      </c>
      <c r="I23" s="376">
        <f t="shared" si="1"/>
        <v>0</v>
      </c>
      <c r="J23" s="373"/>
      <c r="K23" s="373"/>
      <c r="L23" s="373"/>
      <c r="M23" s="373"/>
      <c r="N23" s="374"/>
    </row>
    <row r="24" spans="2:14">
      <c r="B24" s="371">
        <v>13</v>
      </c>
      <c r="C24" s="372"/>
      <c r="D24" s="373"/>
      <c r="E24" s="374"/>
      <c r="G24" s="368" t="str">
        <f t="shared" si="0"/>
        <v>○</v>
      </c>
      <c r="H24" s="375">
        <v>13</v>
      </c>
      <c r="I24" s="376">
        <f t="shared" si="1"/>
        <v>0</v>
      </c>
      <c r="J24" s="373"/>
      <c r="K24" s="373"/>
      <c r="L24" s="373"/>
      <c r="M24" s="373"/>
      <c r="N24" s="374"/>
    </row>
    <row r="25" spans="2:14">
      <c r="B25" s="371">
        <v>14</v>
      </c>
      <c r="C25" s="372"/>
      <c r="D25" s="373"/>
      <c r="E25" s="374"/>
      <c r="G25" s="368" t="str">
        <f t="shared" si="0"/>
        <v>○</v>
      </c>
      <c r="H25" s="375">
        <v>14</v>
      </c>
      <c r="I25" s="376">
        <f t="shared" si="1"/>
        <v>0</v>
      </c>
      <c r="J25" s="373"/>
      <c r="K25" s="373"/>
      <c r="L25" s="373"/>
      <c r="M25" s="373"/>
      <c r="N25" s="374"/>
    </row>
    <row r="26" spans="2:14">
      <c r="B26" s="371">
        <v>15</v>
      </c>
      <c r="C26" s="372"/>
      <c r="D26" s="373"/>
      <c r="E26" s="374"/>
      <c r="G26" s="368" t="str">
        <f t="shared" si="0"/>
        <v>○</v>
      </c>
      <c r="H26" s="375">
        <v>15</v>
      </c>
      <c r="I26" s="376">
        <f t="shared" si="1"/>
        <v>0</v>
      </c>
      <c r="J26" s="373"/>
      <c r="K26" s="373"/>
      <c r="L26" s="373"/>
      <c r="M26" s="373"/>
      <c r="N26" s="374"/>
    </row>
    <row r="27" spans="2:14">
      <c r="B27" s="371">
        <v>16</v>
      </c>
      <c r="C27" s="372"/>
      <c r="D27" s="373"/>
      <c r="E27" s="374"/>
      <c r="G27" s="368" t="str">
        <f t="shared" si="0"/>
        <v>○</v>
      </c>
      <c r="H27" s="375">
        <v>16</v>
      </c>
      <c r="I27" s="376">
        <f t="shared" si="1"/>
        <v>0</v>
      </c>
      <c r="J27" s="373"/>
      <c r="K27" s="373"/>
      <c r="L27" s="373"/>
      <c r="M27" s="373"/>
      <c r="N27" s="374"/>
    </row>
    <row r="28" spans="2:14">
      <c r="B28" s="371">
        <v>17</v>
      </c>
      <c r="C28" s="372"/>
      <c r="D28" s="373"/>
      <c r="E28" s="374"/>
      <c r="G28" s="368" t="str">
        <f t="shared" si="0"/>
        <v>○</v>
      </c>
      <c r="H28" s="375">
        <v>17</v>
      </c>
      <c r="I28" s="376">
        <f t="shared" si="1"/>
        <v>0</v>
      </c>
      <c r="J28" s="373"/>
      <c r="K28" s="373"/>
      <c r="L28" s="373"/>
      <c r="M28" s="373"/>
      <c r="N28" s="374"/>
    </row>
    <row r="29" spans="2:14">
      <c r="B29" s="371">
        <v>18</v>
      </c>
      <c r="C29" s="372"/>
      <c r="D29" s="373"/>
      <c r="E29" s="374"/>
      <c r="G29" s="368" t="str">
        <f t="shared" si="0"/>
        <v>○</v>
      </c>
      <c r="H29" s="375">
        <v>18</v>
      </c>
      <c r="I29" s="376">
        <f t="shared" si="1"/>
        <v>0</v>
      </c>
      <c r="J29" s="373"/>
      <c r="K29" s="373"/>
      <c r="L29" s="373"/>
      <c r="M29" s="373"/>
      <c r="N29" s="374"/>
    </row>
    <row r="30" spans="2:14">
      <c r="B30" s="371">
        <v>19</v>
      </c>
      <c r="C30" s="372"/>
      <c r="D30" s="373"/>
      <c r="E30" s="374"/>
      <c r="G30" s="368" t="str">
        <f t="shared" si="0"/>
        <v>○</v>
      </c>
      <c r="H30" s="375">
        <v>19</v>
      </c>
      <c r="I30" s="376">
        <f t="shared" si="1"/>
        <v>0</v>
      </c>
      <c r="J30" s="373"/>
      <c r="K30" s="373"/>
      <c r="L30" s="373"/>
      <c r="M30" s="373"/>
      <c r="N30" s="374"/>
    </row>
    <row r="31" spans="2:14">
      <c r="B31" s="371">
        <v>20</v>
      </c>
      <c r="C31" s="372"/>
      <c r="D31" s="373"/>
      <c r="E31" s="374"/>
      <c r="G31" s="368" t="str">
        <f t="shared" si="0"/>
        <v>○</v>
      </c>
      <c r="H31" s="375">
        <v>20</v>
      </c>
      <c r="I31" s="376">
        <f t="shared" si="1"/>
        <v>0</v>
      </c>
      <c r="J31" s="373"/>
      <c r="K31" s="373"/>
      <c r="L31" s="373"/>
      <c r="M31" s="373"/>
      <c r="N31" s="374"/>
    </row>
    <row r="32" spans="2:14">
      <c r="B32" s="371">
        <v>21</v>
      </c>
      <c r="C32" s="372"/>
      <c r="D32" s="373"/>
      <c r="E32" s="374"/>
      <c r="G32" s="368" t="str">
        <f t="shared" si="0"/>
        <v>○</v>
      </c>
      <c r="H32" s="375">
        <v>21</v>
      </c>
      <c r="I32" s="376">
        <f t="shared" si="1"/>
        <v>0</v>
      </c>
      <c r="J32" s="373"/>
      <c r="K32" s="373"/>
      <c r="L32" s="373"/>
      <c r="M32" s="373"/>
      <c r="N32" s="374"/>
    </row>
    <row r="33" spans="2:14">
      <c r="B33" s="371">
        <v>22</v>
      </c>
      <c r="C33" s="372"/>
      <c r="D33" s="373"/>
      <c r="E33" s="374"/>
      <c r="G33" s="368" t="str">
        <f t="shared" si="0"/>
        <v>○</v>
      </c>
      <c r="H33" s="375">
        <v>22</v>
      </c>
      <c r="I33" s="376">
        <f t="shared" si="1"/>
        <v>0</v>
      </c>
      <c r="J33" s="373"/>
      <c r="K33" s="373"/>
      <c r="L33" s="373"/>
      <c r="M33" s="373"/>
      <c r="N33" s="374"/>
    </row>
    <row r="34" spans="2:14">
      <c r="B34" s="371">
        <v>23</v>
      </c>
      <c r="C34" s="372"/>
      <c r="D34" s="373"/>
      <c r="E34" s="374"/>
      <c r="G34" s="368" t="str">
        <f t="shared" si="0"/>
        <v>○</v>
      </c>
      <c r="H34" s="375">
        <v>23</v>
      </c>
      <c r="I34" s="376">
        <f t="shared" si="1"/>
        <v>0</v>
      </c>
      <c r="J34" s="373"/>
      <c r="K34" s="373"/>
      <c r="L34" s="373"/>
      <c r="M34" s="373"/>
      <c r="N34" s="374"/>
    </row>
    <row r="35" spans="2:14">
      <c r="B35" s="371">
        <v>24</v>
      </c>
      <c r="C35" s="372"/>
      <c r="D35" s="373"/>
      <c r="E35" s="374"/>
      <c r="G35" s="368" t="str">
        <f t="shared" si="0"/>
        <v>○</v>
      </c>
      <c r="H35" s="375">
        <v>24</v>
      </c>
      <c r="I35" s="376">
        <f t="shared" si="1"/>
        <v>0</v>
      </c>
      <c r="J35" s="373"/>
      <c r="K35" s="373"/>
      <c r="L35" s="373"/>
      <c r="M35" s="373"/>
      <c r="N35" s="374"/>
    </row>
    <row r="36" spans="2:14">
      <c r="B36" s="371">
        <v>25</v>
      </c>
      <c r="C36" s="372"/>
      <c r="D36" s="373"/>
      <c r="E36" s="374"/>
      <c r="G36" s="368" t="str">
        <f t="shared" si="0"/>
        <v>○</v>
      </c>
      <c r="H36" s="375">
        <v>25</v>
      </c>
      <c r="I36" s="376">
        <f t="shared" si="1"/>
        <v>0</v>
      </c>
      <c r="J36" s="373"/>
      <c r="K36" s="373"/>
      <c r="L36" s="373"/>
      <c r="M36" s="373"/>
      <c r="N36" s="374"/>
    </row>
    <row r="37" spans="2:14">
      <c r="B37" s="371">
        <v>26</v>
      </c>
      <c r="C37" s="372"/>
      <c r="D37" s="373"/>
      <c r="E37" s="374"/>
      <c r="G37" s="368" t="str">
        <f t="shared" si="0"/>
        <v>○</v>
      </c>
      <c r="H37" s="375">
        <v>26</v>
      </c>
      <c r="I37" s="376">
        <f t="shared" si="1"/>
        <v>0</v>
      </c>
      <c r="J37" s="373"/>
      <c r="K37" s="373"/>
      <c r="L37" s="373"/>
      <c r="M37" s="373"/>
      <c r="N37" s="374"/>
    </row>
    <row r="38" spans="2:14">
      <c r="B38" s="371">
        <v>27</v>
      </c>
      <c r="C38" s="372"/>
      <c r="D38" s="373"/>
      <c r="E38" s="374"/>
      <c r="G38" s="368" t="str">
        <f t="shared" si="0"/>
        <v>○</v>
      </c>
      <c r="H38" s="375">
        <v>27</v>
      </c>
      <c r="I38" s="376">
        <f t="shared" si="1"/>
        <v>0</v>
      </c>
      <c r="J38" s="373"/>
      <c r="K38" s="373"/>
      <c r="L38" s="373"/>
      <c r="M38" s="373"/>
      <c r="N38" s="374"/>
    </row>
    <row r="39" spans="2:14">
      <c r="B39" s="371">
        <v>28</v>
      </c>
      <c r="C39" s="372"/>
      <c r="D39" s="373"/>
      <c r="E39" s="374"/>
      <c r="G39" s="368" t="str">
        <f t="shared" si="0"/>
        <v>○</v>
      </c>
      <c r="H39" s="375">
        <v>28</v>
      </c>
      <c r="I39" s="376">
        <f t="shared" si="1"/>
        <v>0</v>
      </c>
      <c r="J39" s="373"/>
      <c r="K39" s="373"/>
      <c r="L39" s="373"/>
      <c r="M39" s="373"/>
      <c r="N39" s="374"/>
    </row>
    <row r="40" spans="2:14">
      <c r="B40" s="371">
        <v>29</v>
      </c>
      <c r="C40" s="372"/>
      <c r="D40" s="373"/>
      <c r="E40" s="374"/>
      <c r="G40" s="368" t="str">
        <f t="shared" si="0"/>
        <v>○</v>
      </c>
      <c r="H40" s="375">
        <v>29</v>
      </c>
      <c r="I40" s="376">
        <f t="shared" si="1"/>
        <v>0</v>
      </c>
      <c r="J40" s="373"/>
      <c r="K40" s="373"/>
      <c r="L40" s="373"/>
      <c r="M40" s="373"/>
      <c r="N40" s="374"/>
    </row>
    <row r="41" spans="2:14">
      <c r="B41" s="371">
        <v>30</v>
      </c>
      <c r="C41" s="372"/>
      <c r="D41" s="373"/>
      <c r="E41" s="374"/>
      <c r="G41" s="368" t="str">
        <f t="shared" si="0"/>
        <v>○</v>
      </c>
      <c r="H41" s="375">
        <v>30</v>
      </c>
      <c r="I41" s="376">
        <f t="shared" si="1"/>
        <v>0</v>
      </c>
      <c r="J41" s="373"/>
      <c r="K41" s="373"/>
      <c r="L41" s="373"/>
      <c r="M41" s="373"/>
      <c r="N41" s="374"/>
    </row>
    <row r="42" spans="2:14">
      <c r="B42" s="371">
        <v>31</v>
      </c>
      <c r="C42" s="372"/>
      <c r="D42" s="373"/>
      <c r="E42" s="374"/>
      <c r="G42" s="368" t="str">
        <f t="shared" si="0"/>
        <v>○</v>
      </c>
      <c r="H42" s="375">
        <v>31</v>
      </c>
      <c r="I42" s="376">
        <f t="shared" si="1"/>
        <v>0</v>
      </c>
      <c r="J42" s="373"/>
      <c r="K42" s="373"/>
      <c r="L42" s="373"/>
      <c r="M42" s="373"/>
      <c r="N42" s="374"/>
    </row>
    <row r="43" spans="2:14">
      <c r="B43" s="371">
        <v>32</v>
      </c>
      <c r="C43" s="372"/>
      <c r="D43" s="373"/>
      <c r="E43" s="374"/>
      <c r="G43" s="368" t="str">
        <f t="shared" si="0"/>
        <v>○</v>
      </c>
      <c r="H43" s="375">
        <v>32</v>
      </c>
      <c r="I43" s="376">
        <f t="shared" si="1"/>
        <v>0</v>
      </c>
      <c r="J43" s="373"/>
      <c r="K43" s="373"/>
      <c r="L43" s="373"/>
      <c r="M43" s="373"/>
      <c r="N43" s="374"/>
    </row>
    <row r="44" spans="2:14">
      <c r="B44" s="371">
        <v>33</v>
      </c>
      <c r="C44" s="372"/>
      <c r="D44" s="373"/>
      <c r="E44" s="374"/>
      <c r="G44" s="368" t="str">
        <f t="shared" si="0"/>
        <v>○</v>
      </c>
      <c r="H44" s="375">
        <v>33</v>
      </c>
      <c r="I44" s="376">
        <f t="shared" si="1"/>
        <v>0</v>
      </c>
      <c r="J44" s="373"/>
      <c r="K44" s="373"/>
      <c r="L44" s="373"/>
      <c r="M44" s="373"/>
      <c r="N44" s="374"/>
    </row>
    <row r="45" spans="2:14">
      <c r="B45" s="371">
        <v>34</v>
      </c>
      <c r="C45" s="372"/>
      <c r="D45" s="373"/>
      <c r="E45" s="374"/>
      <c r="G45" s="368" t="str">
        <f t="shared" si="0"/>
        <v>○</v>
      </c>
      <c r="H45" s="375">
        <v>34</v>
      </c>
      <c r="I45" s="376">
        <f t="shared" si="1"/>
        <v>0</v>
      </c>
      <c r="J45" s="373"/>
      <c r="K45" s="373"/>
      <c r="L45" s="373"/>
      <c r="M45" s="373"/>
      <c r="N45" s="374"/>
    </row>
    <row r="46" spans="2:14">
      <c r="B46" s="371">
        <v>35</v>
      </c>
      <c r="C46" s="372"/>
      <c r="D46" s="373"/>
      <c r="E46" s="374"/>
      <c r="G46" s="368" t="str">
        <f t="shared" si="0"/>
        <v>○</v>
      </c>
      <c r="H46" s="375">
        <v>35</v>
      </c>
      <c r="I46" s="376">
        <f t="shared" si="1"/>
        <v>0</v>
      </c>
      <c r="J46" s="373"/>
      <c r="K46" s="373"/>
      <c r="L46" s="373"/>
      <c r="M46" s="373"/>
      <c r="N46" s="374"/>
    </row>
    <row r="47" spans="2:14">
      <c r="B47" s="371">
        <v>36</v>
      </c>
      <c r="C47" s="372"/>
      <c r="D47" s="373"/>
      <c r="E47" s="374"/>
      <c r="G47" s="368" t="str">
        <f t="shared" si="0"/>
        <v>○</v>
      </c>
      <c r="H47" s="375">
        <v>36</v>
      </c>
      <c r="I47" s="376">
        <f t="shared" si="1"/>
        <v>0</v>
      </c>
      <c r="J47" s="373"/>
      <c r="K47" s="373"/>
      <c r="L47" s="373"/>
      <c r="M47" s="373"/>
      <c r="N47" s="374"/>
    </row>
    <row r="48" spans="2:14">
      <c r="B48" s="371">
        <v>37</v>
      </c>
      <c r="C48" s="372"/>
      <c r="D48" s="373"/>
      <c r="E48" s="374"/>
      <c r="G48" s="368" t="str">
        <f t="shared" si="0"/>
        <v>○</v>
      </c>
      <c r="H48" s="375">
        <v>37</v>
      </c>
      <c r="I48" s="376">
        <f t="shared" si="1"/>
        <v>0</v>
      </c>
      <c r="J48" s="373"/>
      <c r="K48" s="373"/>
      <c r="L48" s="373"/>
      <c r="M48" s="373"/>
      <c r="N48" s="374"/>
    </row>
    <row r="49" spans="2:14">
      <c r="B49" s="371">
        <v>38</v>
      </c>
      <c r="C49" s="372"/>
      <c r="D49" s="373"/>
      <c r="E49" s="374"/>
      <c r="G49" s="368" t="str">
        <f t="shared" si="0"/>
        <v>○</v>
      </c>
      <c r="H49" s="375">
        <v>38</v>
      </c>
      <c r="I49" s="376">
        <f t="shared" si="1"/>
        <v>0</v>
      </c>
      <c r="J49" s="373"/>
      <c r="K49" s="373"/>
      <c r="L49" s="373"/>
      <c r="M49" s="373"/>
      <c r="N49" s="374"/>
    </row>
    <row r="50" spans="2:14">
      <c r="B50" s="371">
        <v>39</v>
      </c>
      <c r="C50" s="372"/>
      <c r="D50" s="373"/>
      <c r="E50" s="374"/>
      <c r="G50" s="368" t="str">
        <f t="shared" si="0"/>
        <v>○</v>
      </c>
      <c r="H50" s="375">
        <v>39</v>
      </c>
      <c r="I50" s="376">
        <f t="shared" si="1"/>
        <v>0</v>
      </c>
      <c r="J50" s="373"/>
      <c r="K50" s="373"/>
      <c r="L50" s="373"/>
      <c r="M50" s="373"/>
      <c r="N50" s="374"/>
    </row>
    <row r="51" spans="2:14">
      <c r="B51" s="371">
        <v>40</v>
      </c>
      <c r="C51" s="372"/>
      <c r="D51" s="373"/>
      <c r="E51" s="374"/>
      <c r="G51" s="368" t="str">
        <f t="shared" si="0"/>
        <v>○</v>
      </c>
      <c r="H51" s="375">
        <v>40</v>
      </c>
      <c r="I51" s="376">
        <f t="shared" si="1"/>
        <v>0</v>
      </c>
      <c r="J51" s="373"/>
      <c r="K51" s="373"/>
      <c r="L51" s="373"/>
      <c r="M51" s="373"/>
      <c r="N51" s="374"/>
    </row>
    <row r="52" spans="2:14">
      <c r="B52" s="371">
        <v>41</v>
      </c>
      <c r="C52" s="372"/>
      <c r="D52" s="373"/>
      <c r="E52" s="374"/>
      <c r="G52" s="368" t="str">
        <f t="shared" si="0"/>
        <v>○</v>
      </c>
      <c r="H52" s="375">
        <v>41</v>
      </c>
      <c r="I52" s="376">
        <f t="shared" si="1"/>
        <v>0</v>
      </c>
      <c r="J52" s="373"/>
      <c r="K52" s="373"/>
      <c r="L52" s="373"/>
      <c r="M52" s="373"/>
      <c r="N52" s="374"/>
    </row>
    <row r="53" spans="2:14">
      <c r="B53" s="371">
        <v>42</v>
      </c>
      <c r="C53" s="372"/>
      <c r="D53" s="373"/>
      <c r="E53" s="374"/>
      <c r="G53" s="368" t="str">
        <f t="shared" si="0"/>
        <v>○</v>
      </c>
      <c r="H53" s="375">
        <v>42</v>
      </c>
      <c r="I53" s="376">
        <f t="shared" si="1"/>
        <v>0</v>
      </c>
      <c r="J53" s="373"/>
      <c r="K53" s="373"/>
      <c r="L53" s="373"/>
      <c r="M53" s="373"/>
      <c r="N53" s="374"/>
    </row>
    <row r="54" spans="2:14">
      <c r="B54" s="371">
        <v>43</v>
      </c>
      <c r="C54" s="372"/>
      <c r="D54" s="373"/>
      <c r="E54" s="374"/>
      <c r="G54" s="368" t="str">
        <f t="shared" si="0"/>
        <v>○</v>
      </c>
      <c r="H54" s="375">
        <v>43</v>
      </c>
      <c r="I54" s="376">
        <f t="shared" si="1"/>
        <v>0</v>
      </c>
      <c r="J54" s="373"/>
      <c r="K54" s="373"/>
      <c r="L54" s="373"/>
      <c r="M54" s="373"/>
      <c r="N54" s="374"/>
    </row>
    <row r="55" spans="2:14">
      <c r="B55" s="371">
        <v>44</v>
      </c>
      <c r="C55" s="372"/>
      <c r="D55" s="373"/>
      <c r="E55" s="374"/>
      <c r="G55" s="368" t="str">
        <f t="shared" si="0"/>
        <v>○</v>
      </c>
      <c r="H55" s="375">
        <v>44</v>
      </c>
      <c r="I55" s="376">
        <f t="shared" si="1"/>
        <v>0</v>
      </c>
      <c r="J55" s="373"/>
      <c r="K55" s="373"/>
      <c r="L55" s="373"/>
      <c r="M55" s="373"/>
      <c r="N55" s="374"/>
    </row>
    <row r="56" spans="2:14">
      <c r="B56" s="371">
        <v>45</v>
      </c>
      <c r="C56" s="372"/>
      <c r="D56" s="373"/>
      <c r="E56" s="374"/>
      <c r="G56" s="368" t="str">
        <f t="shared" si="0"/>
        <v>○</v>
      </c>
      <c r="H56" s="375">
        <v>45</v>
      </c>
      <c r="I56" s="376">
        <f t="shared" si="1"/>
        <v>0</v>
      </c>
      <c r="J56" s="373"/>
      <c r="K56" s="373"/>
      <c r="L56" s="373"/>
      <c r="M56" s="373"/>
      <c r="N56" s="374"/>
    </row>
    <row r="57" spans="2:14">
      <c r="B57" s="371">
        <v>46</v>
      </c>
      <c r="C57" s="372"/>
      <c r="D57" s="373"/>
      <c r="E57" s="374"/>
      <c r="G57" s="368" t="str">
        <f t="shared" si="0"/>
        <v>○</v>
      </c>
      <c r="H57" s="375">
        <v>46</v>
      </c>
      <c r="I57" s="376">
        <f t="shared" si="1"/>
        <v>0</v>
      </c>
      <c r="J57" s="373"/>
      <c r="K57" s="373"/>
      <c r="L57" s="373"/>
      <c r="M57" s="373"/>
      <c r="N57" s="374"/>
    </row>
    <row r="58" spans="2:14">
      <c r="B58" s="371">
        <v>47</v>
      </c>
      <c r="C58" s="372"/>
      <c r="D58" s="373"/>
      <c r="E58" s="374"/>
      <c r="G58" s="368" t="str">
        <f t="shared" si="0"/>
        <v>○</v>
      </c>
      <c r="H58" s="375">
        <v>47</v>
      </c>
      <c r="I58" s="376">
        <f t="shared" si="1"/>
        <v>0</v>
      </c>
      <c r="J58" s="373"/>
      <c r="K58" s="373"/>
      <c r="L58" s="373"/>
      <c r="M58" s="373"/>
      <c r="N58" s="374"/>
    </row>
    <row r="59" spans="2:14">
      <c r="B59" s="371">
        <v>48</v>
      </c>
      <c r="C59" s="372"/>
      <c r="D59" s="373"/>
      <c r="E59" s="374"/>
      <c r="G59" s="368" t="str">
        <f t="shared" si="0"/>
        <v>○</v>
      </c>
      <c r="H59" s="375">
        <v>48</v>
      </c>
      <c r="I59" s="376">
        <f t="shared" si="1"/>
        <v>0</v>
      </c>
      <c r="J59" s="373"/>
      <c r="K59" s="373"/>
      <c r="L59" s="373"/>
      <c r="M59" s="373"/>
      <c r="N59" s="374"/>
    </row>
    <row r="60" spans="2:14">
      <c r="B60" s="371">
        <v>49</v>
      </c>
      <c r="C60" s="372"/>
      <c r="D60" s="373"/>
      <c r="E60" s="374"/>
      <c r="G60" s="368" t="str">
        <f t="shared" si="0"/>
        <v>○</v>
      </c>
      <c r="H60" s="375">
        <v>49</v>
      </c>
      <c r="I60" s="376">
        <f t="shared" si="1"/>
        <v>0</v>
      </c>
      <c r="J60" s="373"/>
      <c r="K60" s="373"/>
      <c r="L60" s="373"/>
      <c r="M60" s="373"/>
      <c r="N60" s="374"/>
    </row>
    <row r="61" spans="2:14" ht="18.600000000000001" thickBot="1">
      <c r="B61" s="371">
        <v>50</v>
      </c>
      <c r="C61" s="372"/>
      <c r="D61" s="373"/>
      <c r="E61" s="374"/>
      <c r="G61" s="368" t="str">
        <f t="shared" si="0"/>
        <v>○</v>
      </c>
      <c r="H61" s="375">
        <v>50</v>
      </c>
      <c r="I61" s="376">
        <f t="shared" si="1"/>
        <v>0</v>
      </c>
      <c r="J61" s="373"/>
      <c r="K61" s="373"/>
      <c r="L61" s="373"/>
      <c r="M61" s="373"/>
      <c r="N61" s="374"/>
    </row>
    <row r="62" spans="2:14" ht="18.600000000000001" customHeight="1" thickBot="1">
      <c r="B62" s="676" t="s">
        <v>519</v>
      </c>
      <c r="C62" s="677"/>
      <c r="D62" s="678"/>
      <c r="E62" s="377">
        <f>SUM(E12:E61)</f>
        <v>0</v>
      </c>
      <c r="F62" s="679" t="s">
        <v>520</v>
      </c>
      <c r="G62" s="680"/>
      <c r="H62" s="680"/>
      <c r="I62" s="680"/>
      <c r="J62" s="681"/>
      <c r="K62" s="676" t="s">
        <v>521</v>
      </c>
      <c r="L62" s="677"/>
      <c r="M62" s="678"/>
      <c r="N62" s="377">
        <f>SUM(N12:N61)</f>
        <v>0</v>
      </c>
    </row>
    <row r="63" spans="2:14" ht="18.600000000000001" thickBot="1">
      <c r="B63" s="358"/>
      <c r="C63" s="358"/>
      <c r="D63" s="378"/>
      <c r="E63" s="379"/>
      <c r="F63" s="380"/>
      <c r="G63" s="381"/>
      <c r="H63" s="358"/>
      <c r="I63" s="358"/>
      <c r="K63" s="382"/>
      <c r="L63" s="383"/>
      <c r="M63" s="384" t="s">
        <v>522</v>
      </c>
      <c r="N63" s="385" t="e">
        <f>N62/E62-1</f>
        <v>#DIV/0!</v>
      </c>
    </row>
    <row r="64" spans="2:14">
      <c r="B64" s="358"/>
      <c r="C64" s="358"/>
      <c r="D64" s="378"/>
      <c r="E64" s="379"/>
      <c r="G64" s="381"/>
      <c r="H64" s="358"/>
      <c r="I64" s="358"/>
      <c r="K64" s="386"/>
      <c r="L64" s="386"/>
      <c r="M64" s="378"/>
      <c r="N64" s="379"/>
    </row>
    <row r="65" spans="2:14" ht="18.600000000000001" thickBot="1">
      <c r="B65" s="358"/>
      <c r="C65" s="358"/>
      <c r="D65" s="378"/>
      <c r="E65" s="379"/>
      <c r="G65" s="387" t="s">
        <v>523</v>
      </c>
      <c r="H65" s="358"/>
      <c r="I65" s="358"/>
      <c r="K65" s="386"/>
      <c r="L65" s="386"/>
      <c r="M65" s="378"/>
      <c r="N65" s="379"/>
    </row>
    <row r="66" spans="2:14" ht="18.600000000000001" thickBot="1">
      <c r="B66" s="662" t="s">
        <v>524</v>
      </c>
      <c r="C66" s="663"/>
      <c r="D66" s="664"/>
      <c r="E66" s="388">
        <f>+SUMIF(G12:G61,"○",E12:E61)</f>
        <v>0</v>
      </c>
      <c r="G66" s="358">
        <f>COUNTIF(G12:G61,"○")</f>
        <v>50</v>
      </c>
      <c r="H66" s="358"/>
      <c r="I66" s="358"/>
      <c r="K66" s="665" t="s">
        <v>525</v>
      </c>
      <c r="L66" s="666"/>
      <c r="M66" s="667"/>
      <c r="N66" s="389">
        <f>+SUMIF(G12:G61,"○",N12:N61)</f>
        <v>0</v>
      </c>
    </row>
    <row r="67" spans="2:14" ht="18.600000000000001" thickBot="1">
      <c r="J67" s="390"/>
      <c r="K67" s="401"/>
      <c r="L67" s="402"/>
      <c r="M67" s="384" t="s">
        <v>522</v>
      </c>
      <c r="N67" s="391" t="e">
        <f>N66/E66-1</f>
        <v>#DIV/0!</v>
      </c>
    </row>
  </sheetData>
  <mergeCells count="20">
    <mergeCell ref="B66:D66"/>
    <mergeCell ref="K66:M66"/>
    <mergeCell ref="I9:I10"/>
    <mergeCell ref="J9:M9"/>
    <mergeCell ref="N9:N10"/>
    <mergeCell ref="B62:D62"/>
    <mergeCell ref="F62:J62"/>
    <mergeCell ref="K62:M62"/>
    <mergeCell ref="B9:B10"/>
    <mergeCell ref="C9:C10"/>
    <mergeCell ref="D9:D10"/>
    <mergeCell ref="E9:E10"/>
    <mergeCell ref="G9:G10"/>
    <mergeCell ref="H9:H10"/>
    <mergeCell ref="B1:G1"/>
    <mergeCell ref="B3:J3"/>
    <mergeCell ref="B5:E5"/>
    <mergeCell ref="B6:E6"/>
    <mergeCell ref="B8:E8"/>
    <mergeCell ref="G8:N8"/>
  </mergeCells>
  <phoneticPr fontId="62"/>
  <dataValidations count="3">
    <dataValidation type="list" allowBlank="1" showInputMessage="1" showErrorMessage="1" sqref="D12:D61" xr:uid="{2A949E6C-0653-4D11-AAFB-42350B97BC59}">
      <formula1>$D$11</formula1>
    </dataValidation>
    <dataValidation type="list" allowBlank="1" showInputMessage="1" showErrorMessage="1" sqref="D11 J11:M11" xr:uid="{8FCE3516-6E3F-486D-9D41-9879B22070CF}">
      <formula1>$B$82</formula1>
    </dataValidation>
    <dataValidation type="list" allowBlank="1" showInputMessage="1" showErrorMessage="1" sqref="J12:M61" xr:uid="{B8B33020-958E-46B3-BB0D-D87126967C49}">
      <formula1>"○"</formula1>
    </dataValidation>
  </dataValidations>
  <pageMargins left="0.70866141732283472" right="0.70866141732283472" top="0.35433070866141736" bottom="0.35433070866141736" header="0.31496062992125984" footer="0.31496062992125984"/>
  <pageSetup paperSize="9" scale="65" fitToHeight="0"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DB2C8-E697-42D3-8DE2-7525295EEDFC}">
  <sheetPr>
    <tabColor indexed="15"/>
    <pageSetUpPr fitToPage="1"/>
  </sheetPr>
  <dimension ref="B1:AL29"/>
  <sheetViews>
    <sheetView view="pageBreakPreview" zoomScaleNormal="100" zoomScaleSheetLayoutView="100" workbookViewId="0">
      <selection activeCell="B6" sqref="B6"/>
    </sheetView>
  </sheetViews>
  <sheetFormatPr defaultColWidth="9" defaultRowHeight="13.2"/>
  <cols>
    <col min="1" max="2" width="2.109375" style="12" customWidth="1"/>
    <col min="3" max="4" width="10.6640625" style="12" customWidth="1"/>
    <col min="5" max="5" width="14.33203125" style="12" customWidth="1"/>
    <col min="6" max="6" width="6.88671875" style="12" customWidth="1"/>
    <col min="7" max="7" width="10.109375" style="12" customWidth="1"/>
    <col min="8" max="8" width="13.109375" style="12" customWidth="1"/>
    <col min="9" max="9" width="12.44140625" style="12" customWidth="1"/>
    <col min="10" max="10" width="15.44140625" style="12" customWidth="1"/>
    <col min="11" max="11" width="18.44140625" style="12" bestFit="1" customWidth="1"/>
    <col min="12" max="12" width="13.6640625" style="12" customWidth="1"/>
    <col min="13" max="38" width="2.109375" style="12" customWidth="1"/>
    <col min="39" max="39" width="9" style="12" bestFit="1"/>
    <col min="40" max="16384" width="9" style="12"/>
  </cols>
  <sheetData>
    <row r="1" spans="2:38">
      <c r="B1" s="12" t="s">
        <v>55</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row>
    <row r="2" spans="2:38">
      <c r="B2" s="12" t="s">
        <v>135</v>
      </c>
    </row>
    <row r="4" spans="2:38">
      <c r="B4" s="416" t="s">
        <v>123</v>
      </c>
      <c r="C4" s="416"/>
      <c r="D4" s="416"/>
      <c r="E4" s="416"/>
      <c r="F4" s="416"/>
      <c r="G4" s="416"/>
      <c r="H4" s="416"/>
      <c r="I4" s="416"/>
      <c r="J4" s="416"/>
      <c r="K4" s="416"/>
      <c r="L4" s="416"/>
    </row>
    <row r="5" spans="2:38">
      <c r="AE5" s="88"/>
      <c r="AF5" s="88"/>
      <c r="AG5" s="88"/>
      <c r="AH5" s="88"/>
      <c r="AI5" s="88"/>
      <c r="AJ5" s="88"/>
      <c r="AK5" s="88"/>
      <c r="AL5" s="88"/>
    </row>
    <row r="7" spans="2:38">
      <c r="C7" s="70" t="s">
        <v>352</v>
      </c>
    </row>
    <row r="9" spans="2:38" ht="25.5" customHeight="1">
      <c r="C9" s="121"/>
      <c r="D9" s="122" t="s">
        <v>264</v>
      </c>
      <c r="E9" s="693" t="s">
        <v>230</v>
      </c>
      <c r="F9" s="693" t="s">
        <v>280</v>
      </c>
      <c r="G9" s="629" t="s">
        <v>353</v>
      </c>
      <c r="H9" s="693" t="s">
        <v>104</v>
      </c>
      <c r="I9" s="693" t="s">
        <v>354</v>
      </c>
      <c r="J9" s="693" t="s">
        <v>355</v>
      </c>
      <c r="K9" s="693" t="s">
        <v>277</v>
      </c>
      <c r="L9" s="693" t="s">
        <v>356</v>
      </c>
      <c r="M9" s="16"/>
      <c r="N9" s="16"/>
      <c r="O9" s="16"/>
      <c r="P9" s="16"/>
      <c r="Q9" s="16"/>
      <c r="R9" s="16"/>
      <c r="S9" s="16"/>
      <c r="T9" s="16"/>
      <c r="U9" s="16"/>
      <c r="V9" s="16"/>
      <c r="W9" s="16"/>
      <c r="X9" s="16"/>
      <c r="Y9" s="16"/>
      <c r="Z9" s="16"/>
      <c r="AA9" s="16"/>
      <c r="AB9" s="16"/>
      <c r="AC9" s="16"/>
      <c r="AD9" s="16"/>
      <c r="AE9" s="16"/>
      <c r="AF9" s="16"/>
      <c r="AG9" s="16"/>
      <c r="AH9" s="16"/>
      <c r="AI9" s="16"/>
      <c r="AJ9" s="16"/>
      <c r="AK9" s="16"/>
    </row>
    <row r="10" spans="2:38" ht="25.5" customHeight="1">
      <c r="B10" s="123"/>
      <c r="C10" s="60" t="s">
        <v>357</v>
      </c>
      <c r="D10" s="124"/>
      <c r="E10" s="629"/>
      <c r="F10" s="629"/>
      <c r="G10" s="629"/>
      <c r="H10" s="693"/>
      <c r="I10" s="629"/>
      <c r="J10" s="693"/>
      <c r="K10" s="693"/>
      <c r="L10" s="629"/>
      <c r="M10" s="16"/>
      <c r="N10" s="16"/>
      <c r="O10" s="16"/>
      <c r="P10" s="125"/>
      <c r="Q10" s="125"/>
      <c r="R10" s="125"/>
      <c r="S10" s="125"/>
      <c r="T10" s="125"/>
      <c r="U10" s="125"/>
      <c r="V10" s="125"/>
      <c r="W10" s="16"/>
      <c r="X10" s="16"/>
      <c r="Y10" s="16"/>
      <c r="Z10" s="16"/>
      <c r="AA10" s="16"/>
      <c r="AB10" s="16"/>
      <c r="AC10" s="16"/>
      <c r="AD10" s="16"/>
      <c r="AE10" s="16"/>
      <c r="AF10" s="16"/>
      <c r="AG10" s="16"/>
      <c r="AH10" s="16"/>
      <c r="AI10" s="16"/>
      <c r="AJ10" s="16"/>
      <c r="AK10" s="16"/>
    </row>
    <row r="11" spans="2:38" ht="26.1" customHeight="1">
      <c r="C11" s="692"/>
      <c r="D11" s="692"/>
      <c r="E11" s="126"/>
      <c r="F11" s="126"/>
      <c r="G11" s="126"/>
      <c r="H11" s="126"/>
      <c r="I11" s="126"/>
      <c r="J11" s="126"/>
      <c r="K11" s="126"/>
      <c r="L11" s="126"/>
      <c r="P11" s="127"/>
      <c r="Q11" s="127"/>
      <c r="R11" s="127"/>
      <c r="S11" s="127"/>
      <c r="T11" s="127"/>
      <c r="U11" s="127"/>
      <c r="V11" s="127"/>
    </row>
    <row r="12" spans="2:38" ht="26.1" customHeight="1">
      <c r="C12" s="692"/>
      <c r="D12" s="692"/>
      <c r="E12" s="126"/>
      <c r="F12" s="126"/>
      <c r="G12" s="126"/>
      <c r="H12" s="126"/>
      <c r="I12" s="126"/>
      <c r="J12" s="126"/>
      <c r="K12" s="126"/>
      <c r="L12" s="126"/>
      <c r="P12" s="127"/>
      <c r="Q12" s="127"/>
      <c r="R12" s="127"/>
      <c r="S12" s="127"/>
      <c r="T12" s="127"/>
      <c r="U12" s="127"/>
      <c r="V12" s="127"/>
    </row>
    <row r="13" spans="2:38" ht="26.1" customHeight="1">
      <c r="C13" s="692"/>
      <c r="D13" s="692"/>
      <c r="E13" s="126"/>
      <c r="F13" s="126"/>
      <c r="G13" s="126"/>
      <c r="H13" s="126"/>
      <c r="I13" s="126"/>
      <c r="J13" s="126"/>
      <c r="K13" s="126"/>
      <c r="L13" s="126"/>
      <c r="P13" s="127"/>
      <c r="Q13" s="127"/>
      <c r="R13" s="127"/>
      <c r="S13" s="127"/>
      <c r="T13" s="127"/>
      <c r="U13" s="127"/>
      <c r="V13" s="127"/>
    </row>
    <row r="14" spans="2:38" ht="26.1" customHeight="1">
      <c r="B14" s="123"/>
      <c r="C14" s="692"/>
      <c r="D14" s="692"/>
      <c r="E14" s="126"/>
      <c r="F14" s="126"/>
      <c r="G14" s="126"/>
      <c r="H14" s="126"/>
      <c r="I14" s="126"/>
      <c r="J14" s="126"/>
      <c r="K14" s="126"/>
      <c r="L14" s="126"/>
      <c r="P14" s="127"/>
      <c r="Q14" s="127"/>
      <c r="R14" s="127"/>
      <c r="S14" s="127"/>
      <c r="T14" s="127"/>
      <c r="U14" s="127"/>
      <c r="V14" s="127"/>
    </row>
    <row r="15" spans="2:38" ht="26.1" customHeight="1">
      <c r="C15" s="692"/>
      <c r="D15" s="692"/>
      <c r="E15" s="126"/>
      <c r="F15" s="126"/>
      <c r="G15" s="126"/>
      <c r="H15" s="126"/>
      <c r="I15" s="126"/>
      <c r="J15" s="126"/>
      <c r="K15" s="126"/>
      <c r="L15" s="126"/>
      <c r="P15" s="127"/>
      <c r="Q15" s="127"/>
      <c r="R15" s="127"/>
      <c r="S15" s="127"/>
      <c r="T15" s="127"/>
      <c r="U15" s="127"/>
      <c r="V15" s="127"/>
    </row>
    <row r="16" spans="2:38" ht="26.1" customHeight="1">
      <c r="C16" s="692"/>
      <c r="D16" s="692"/>
      <c r="E16" s="126"/>
      <c r="F16" s="126"/>
      <c r="G16" s="126"/>
      <c r="H16" s="126"/>
      <c r="I16" s="126"/>
      <c r="J16" s="126"/>
      <c r="K16" s="126"/>
      <c r="L16" s="126"/>
      <c r="Q16" s="128"/>
      <c r="R16" s="128"/>
      <c r="S16" s="128"/>
      <c r="T16" s="128"/>
      <c r="U16" s="128"/>
      <c r="V16" s="128"/>
    </row>
    <row r="17" spans="3:37" ht="26.1" customHeight="1">
      <c r="C17" s="692"/>
      <c r="D17" s="692"/>
      <c r="E17" s="126"/>
      <c r="F17" s="126"/>
      <c r="G17" s="126"/>
      <c r="H17" s="126"/>
      <c r="I17" s="126"/>
      <c r="J17" s="126"/>
      <c r="K17" s="126"/>
      <c r="L17" s="126"/>
    </row>
    <row r="18" spans="3:37" ht="26.1" customHeight="1">
      <c r="C18" s="692"/>
      <c r="D18" s="692"/>
      <c r="E18" s="126"/>
      <c r="F18" s="126"/>
      <c r="G18" s="126"/>
      <c r="H18" s="126"/>
      <c r="I18" s="126"/>
      <c r="J18" s="126"/>
      <c r="K18" s="126"/>
      <c r="L18" s="126"/>
    </row>
    <row r="19" spans="3:37" ht="26.1" customHeight="1">
      <c r="C19" s="692"/>
      <c r="D19" s="692"/>
      <c r="E19" s="126"/>
      <c r="F19" s="126"/>
      <c r="G19" s="126"/>
      <c r="H19" s="126"/>
      <c r="I19" s="126"/>
      <c r="J19" s="126"/>
      <c r="K19" s="126"/>
      <c r="L19" s="126"/>
    </row>
    <row r="20" spans="3:37" ht="13.5" customHeight="1">
      <c r="C20" s="129" t="s">
        <v>267</v>
      </c>
      <c r="D20" s="129"/>
      <c r="E20" s="129"/>
      <c r="F20" s="129"/>
      <c r="G20" s="129"/>
      <c r="H20" s="129"/>
      <c r="I20" s="129"/>
      <c r="J20" s="129"/>
      <c r="K20" s="129"/>
    </row>
    <row r="21" spans="3:37">
      <c r="C21" s="12" t="s">
        <v>85</v>
      </c>
    </row>
    <row r="22" spans="3:37">
      <c r="C22" s="12" t="s">
        <v>298</v>
      </c>
    </row>
    <row r="23" spans="3:37">
      <c r="C23" s="12" t="s">
        <v>358</v>
      </c>
      <c r="P23" s="130"/>
      <c r="Q23" s="130"/>
      <c r="R23" s="130"/>
      <c r="S23" s="130"/>
      <c r="T23" s="130"/>
      <c r="U23" s="130"/>
      <c r="V23" s="130"/>
      <c r="W23" s="130"/>
    </row>
    <row r="24" spans="3:37">
      <c r="C24" s="12" t="s">
        <v>359</v>
      </c>
    </row>
    <row r="29" spans="3:37">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row>
  </sheetData>
  <mergeCells count="18">
    <mergeCell ref="B4:L4"/>
    <mergeCell ref="E9:E10"/>
    <mergeCell ref="F9:F10"/>
    <mergeCell ref="G9:G10"/>
    <mergeCell ref="H9:H10"/>
    <mergeCell ref="I9:I10"/>
    <mergeCell ref="J9:J10"/>
    <mergeCell ref="K9:K10"/>
    <mergeCell ref="L9:L10"/>
    <mergeCell ref="C17:D17"/>
    <mergeCell ref="C18:D18"/>
    <mergeCell ref="C19:D19"/>
    <mergeCell ref="C11:D11"/>
    <mergeCell ref="C12:D12"/>
    <mergeCell ref="C13:D13"/>
    <mergeCell ref="C14:D14"/>
    <mergeCell ref="C15:D15"/>
    <mergeCell ref="C16:D16"/>
  </mergeCells>
  <phoneticPr fontId="61" type="Hiragana"/>
  <printOptions horizontalCentered="1" verticalCentered="1"/>
  <pageMargins left="0.98425196850393704" right="0.78740157480314965" top="0.78740157480314965" bottom="0.78740157480314965" header="0.51181102362204722" footer="0.51181102362204722"/>
  <pageSetup paperSize="9" firstPageNumber="0" orientation="landscape" blackAndWhite="1" cellComments="asDisplayed"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5418E-23F8-485F-9EC3-EB9838880A86}">
  <sheetPr>
    <tabColor indexed="14"/>
    <pageSetUpPr fitToPage="1"/>
  </sheetPr>
  <dimension ref="B1:AM60"/>
  <sheetViews>
    <sheetView view="pageBreakPreview" topLeftCell="A7" zoomScaleNormal="100" zoomScaleSheetLayoutView="100" workbookViewId="0">
      <selection activeCell="B6" sqref="B6"/>
    </sheetView>
  </sheetViews>
  <sheetFormatPr defaultColWidth="9" defaultRowHeight="13.2"/>
  <cols>
    <col min="1" max="38" width="2.109375" style="12" customWidth="1"/>
    <col min="39" max="39" width="9" style="12" bestFit="1"/>
    <col min="40" max="16384" width="9" style="12"/>
  </cols>
  <sheetData>
    <row r="1" spans="2:39">
      <c r="B1" s="12" t="s">
        <v>55</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row>
    <row r="2" spans="2:39">
      <c r="B2" s="12" t="s">
        <v>78</v>
      </c>
    </row>
    <row r="4" spans="2:39">
      <c r="AB4" s="695" t="s">
        <v>57</v>
      </c>
      <c r="AC4" s="695"/>
      <c r="AD4" s="695"/>
      <c r="AE4" s="695"/>
      <c r="AF4" s="695"/>
      <c r="AG4" s="695"/>
      <c r="AH4" s="695"/>
      <c r="AI4" s="695"/>
      <c r="AJ4" s="695"/>
      <c r="AK4" s="695"/>
      <c r="AL4" s="695"/>
    </row>
    <row r="5" spans="2:39">
      <c r="AE5" s="88"/>
      <c r="AF5" s="88"/>
      <c r="AG5" s="88"/>
      <c r="AH5" s="88"/>
      <c r="AI5" s="88"/>
      <c r="AJ5" s="88"/>
      <c r="AK5" s="88"/>
      <c r="AL5" s="88"/>
    </row>
    <row r="7" spans="2:39">
      <c r="C7" s="70" t="s">
        <v>58</v>
      </c>
    </row>
    <row r="9" spans="2:39">
      <c r="AM9" s="13"/>
    </row>
    <row r="10" spans="2:39" ht="13.35" customHeight="1">
      <c r="P10" s="416" t="s">
        <v>11</v>
      </c>
      <c r="Q10" s="416"/>
      <c r="R10" s="416"/>
      <c r="S10" s="132"/>
      <c r="AL10" s="17"/>
      <c r="AM10" s="13"/>
    </row>
    <row r="11" spans="2:39">
      <c r="P11" s="416"/>
      <c r="Q11" s="416"/>
      <c r="R11" s="416"/>
      <c r="S11" s="132"/>
      <c r="AL11" s="17"/>
      <c r="AM11" s="13"/>
    </row>
    <row r="12" spans="2:39">
      <c r="P12" s="416" t="s">
        <v>63</v>
      </c>
      <c r="Q12" s="416"/>
      <c r="R12" s="416"/>
      <c r="S12" s="416"/>
      <c r="T12" s="416"/>
      <c r="U12" s="552"/>
      <c r="V12" s="552"/>
      <c r="W12" s="552"/>
      <c r="X12" s="552"/>
      <c r="Y12" s="552"/>
      <c r="Z12" s="552"/>
      <c r="AA12" s="552"/>
      <c r="AB12" s="552"/>
      <c r="AC12" s="552"/>
      <c r="AD12" s="552"/>
      <c r="AE12" s="552"/>
      <c r="AF12" s="552"/>
      <c r="AG12" s="552"/>
      <c r="AH12" s="552"/>
      <c r="AI12" s="552"/>
      <c r="AJ12" s="552"/>
      <c r="AK12" s="552"/>
      <c r="AL12" s="133"/>
      <c r="AM12" s="13"/>
    </row>
    <row r="13" spans="2:39">
      <c r="P13" s="416"/>
      <c r="Q13" s="416"/>
      <c r="R13" s="416"/>
      <c r="S13" s="416"/>
      <c r="T13" s="416"/>
      <c r="U13" s="552"/>
      <c r="V13" s="552"/>
      <c r="W13" s="552"/>
      <c r="X13" s="552"/>
      <c r="Y13" s="552"/>
      <c r="Z13" s="552"/>
      <c r="AA13" s="552"/>
      <c r="AB13" s="552"/>
      <c r="AC13" s="552"/>
      <c r="AD13" s="552"/>
      <c r="AE13" s="552"/>
      <c r="AF13" s="552"/>
      <c r="AG13" s="552"/>
      <c r="AH13" s="552"/>
      <c r="AI13" s="552"/>
      <c r="AJ13" s="552"/>
      <c r="AK13" s="552"/>
      <c r="AL13" s="133"/>
      <c r="AM13" s="13"/>
    </row>
    <row r="14" spans="2:39">
      <c r="P14" s="416" t="s">
        <v>65</v>
      </c>
      <c r="Q14" s="416"/>
      <c r="R14" s="416"/>
      <c r="S14" s="416"/>
      <c r="T14" s="416"/>
      <c r="U14" s="552"/>
      <c r="V14" s="552"/>
      <c r="W14" s="552"/>
      <c r="X14" s="552"/>
      <c r="Y14" s="552"/>
      <c r="Z14" s="552"/>
      <c r="AA14" s="552"/>
      <c r="AB14" s="552"/>
      <c r="AC14" s="552"/>
      <c r="AD14" s="552"/>
      <c r="AE14" s="552"/>
      <c r="AF14" s="552"/>
      <c r="AG14" s="552"/>
      <c r="AH14" s="552"/>
      <c r="AI14" s="552"/>
      <c r="AJ14" s="552"/>
      <c r="AK14" s="552"/>
      <c r="AL14" s="133"/>
      <c r="AM14" s="13"/>
    </row>
    <row r="15" spans="2:39">
      <c r="P15" s="416"/>
      <c r="Q15" s="416"/>
      <c r="R15" s="416"/>
      <c r="S15" s="416"/>
      <c r="T15" s="416"/>
      <c r="U15" s="552"/>
      <c r="V15" s="552"/>
      <c r="W15" s="552"/>
      <c r="X15" s="552"/>
      <c r="Y15" s="552"/>
      <c r="Z15" s="552"/>
      <c r="AA15" s="552"/>
      <c r="AB15" s="552"/>
      <c r="AC15" s="552"/>
      <c r="AD15" s="552"/>
      <c r="AE15" s="552"/>
      <c r="AF15" s="552"/>
      <c r="AG15" s="552"/>
      <c r="AH15" s="552"/>
      <c r="AI15" s="552"/>
      <c r="AJ15" s="552"/>
      <c r="AK15" s="552"/>
      <c r="AL15" s="133"/>
      <c r="AM15" s="13"/>
    </row>
    <row r="16" spans="2:39" ht="13.35" customHeight="1">
      <c r="P16" s="420" t="s">
        <v>47</v>
      </c>
      <c r="Q16" s="420"/>
      <c r="R16" s="420"/>
      <c r="S16" s="420"/>
      <c r="T16" s="420"/>
      <c r="U16" s="552"/>
      <c r="V16" s="552"/>
      <c r="W16" s="552"/>
      <c r="X16" s="552"/>
      <c r="Y16" s="552"/>
      <c r="Z16" s="552"/>
      <c r="AA16" s="552"/>
      <c r="AB16" s="552"/>
      <c r="AC16" s="552"/>
      <c r="AD16" s="552"/>
      <c r="AE16" s="552"/>
      <c r="AF16" s="552"/>
      <c r="AG16" s="552"/>
      <c r="AH16" s="552"/>
      <c r="AI16" s="552"/>
      <c r="AJ16" s="552"/>
      <c r="AK16" s="552"/>
      <c r="AL16" s="133"/>
      <c r="AM16" s="13"/>
    </row>
    <row r="17" spans="2:39">
      <c r="P17" s="420"/>
      <c r="Q17" s="420"/>
      <c r="R17" s="420"/>
      <c r="S17" s="420"/>
      <c r="T17" s="420"/>
      <c r="U17" s="552"/>
      <c r="V17" s="552"/>
      <c r="W17" s="552"/>
      <c r="X17" s="552"/>
      <c r="Y17" s="552"/>
      <c r="Z17" s="552"/>
      <c r="AA17" s="552"/>
      <c r="AB17" s="552"/>
      <c r="AC17" s="552"/>
      <c r="AD17" s="552"/>
      <c r="AE17" s="552"/>
      <c r="AF17" s="552"/>
      <c r="AG17" s="552"/>
      <c r="AH17" s="552"/>
      <c r="AI17" s="552"/>
      <c r="AJ17" s="552"/>
      <c r="AK17" s="552"/>
      <c r="AL17" s="133"/>
      <c r="AM17" s="13"/>
    </row>
    <row r="18" spans="2:39" ht="13.35" customHeight="1">
      <c r="P18" s="416" t="s">
        <v>360</v>
      </c>
      <c r="Q18" s="416"/>
      <c r="R18" s="416"/>
      <c r="S18" s="416"/>
      <c r="T18" s="416"/>
      <c r="U18" s="552"/>
      <c r="V18" s="552"/>
      <c r="W18" s="552"/>
      <c r="X18" s="552"/>
      <c r="Y18" s="552"/>
      <c r="Z18" s="552"/>
      <c r="AA18" s="552"/>
      <c r="AB18" s="552"/>
      <c r="AC18" s="552"/>
      <c r="AD18" s="552"/>
      <c r="AE18" s="552"/>
      <c r="AF18" s="552"/>
      <c r="AG18" s="552"/>
      <c r="AH18" s="552"/>
      <c r="AI18" s="552"/>
      <c r="AJ18" s="552"/>
      <c r="AK18" s="552"/>
    </row>
    <row r="19" spans="2:39">
      <c r="P19" s="416"/>
      <c r="Q19" s="416"/>
      <c r="R19" s="416"/>
      <c r="S19" s="416"/>
      <c r="T19" s="416"/>
      <c r="U19" s="552"/>
      <c r="V19" s="552"/>
      <c r="W19" s="552"/>
      <c r="X19" s="552"/>
      <c r="Y19" s="552"/>
      <c r="Z19" s="552"/>
      <c r="AA19" s="552"/>
      <c r="AB19" s="552"/>
      <c r="AC19" s="552"/>
      <c r="AD19" s="552"/>
      <c r="AE19" s="552"/>
      <c r="AF19" s="552"/>
      <c r="AG19" s="552"/>
      <c r="AH19" s="552"/>
      <c r="AI19" s="552"/>
      <c r="AJ19" s="552"/>
      <c r="AK19" s="552"/>
    </row>
    <row r="22" spans="2:39">
      <c r="B22" s="416" t="s">
        <v>192</v>
      </c>
      <c r="C22" s="416"/>
      <c r="D22" s="416"/>
      <c r="E22" s="416"/>
      <c r="F22" s="416"/>
      <c r="G22" s="416"/>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c r="AG22" s="416"/>
      <c r="AH22" s="416"/>
      <c r="AI22" s="416"/>
      <c r="AJ22" s="416"/>
      <c r="AK22" s="416"/>
      <c r="AL22" s="416"/>
    </row>
    <row r="23" spans="2:39">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row>
    <row r="25" spans="2:39" ht="13.5" customHeight="1">
      <c r="B25" s="522" t="s">
        <v>555</v>
      </c>
      <c r="C25" s="522"/>
      <c r="D25" s="522"/>
      <c r="E25" s="522"/>
      <c r="F25" s="522"/>
      <c r="G25" s="522"/>
      <c r="H25" s="522"/>
      <c r="I25" s="522"/>
      <c r="J25" s="522"/>
      <c r="K25" s="522"/>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2"/>
      <c r="AJ25" s="522"/>
      <c r="AK25" s="522"/>
      <c r="AL25" s="522"/>
    </row>
    <row r="26" spans="2:39">
      <c r="B26" s="522"/>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2"/>
    </row>
    <row r="27" spans="2:39">
      <c r="B27" s="522"/>
      <c r="C27" s="522"/>
      <c r="D27" s="522"/>
      <c r="E27" s="522"/>
      <c r="F27" s="522"/>
      <c r="G27" s="522"/>
      <c r="H27" s="522"/>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2"/>
      <c r="AI27" s="522"/>
      <c r="AJ27" s="522"/>
      <c r="AK27" s="522"/>
      <c r="AL27" s="522"/>
    </row>
    <row r="28" spans="2:39">
      <c r="B28" s="522"/>
      <c r="C28" s="522"/>
      <c r="D28" s="522"/>
      <c r="E28" s="522"/>
      <c r="F28" s="522"/>
      <c r="G28" s="522"/>
      <c r="H28" s="522"/>
      <c r="I28" s="522"/>
      <c r="J28" s="522"/>
      <c r="K28" s="522"/>
      <c r="L28" s="522"/>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2"/>
      <c r="AJ28" s="522"/>
      <c r="AK28" s="522"/>
      <c r="AL28" s="522"/>
    </row>
    <row r="29" spans="2:39">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row>
    <row r="30" spans="2:39">
      <c r="B30" s="416" t="s">
        <v>331</v>
      </c>
      <c r="C30" s="416"/>
      <c r="D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row>
    <row r="31" spans="2:39">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row>
    <row r="33" spans="2:22">
      <c r="B33" s="123" t="s">
        <v>62</v>
      </c>
      <c r="D33" s="694" t="s">
        <v>350</v>
      </c>
      <c r="E33" s="694"/>
      <c r="F33" s="694"/>
      <c r="G33" s="694"/>
      <c r="H33" s="694"/>
      <c r="I33" s="694"/>
      <c r="J33" s="694"/>
      <c r="K33" s="694"/>
      <c r="L33" s="694"/>
    </row>
    <row r="34" spans="2:22">
      <c r="E34" s="416" t="s">
        <v>134</v>
      </c>
      <c r="F34" s="416"/>
      <c r="G34" s="416"/>
      <c r="H34" s="416"/>
      <c r="I34" s="416"/>
      <c r="J34" s="12" t="s">
        <v>177</v>
      </c>
    </row>
    <row r="35" spans="2:22">
      <c r="E35" s="416" t="s">
        <v>117</v>
      </c>
      <c r="F35" s="416"/>
      <c r="G35" s="416"/>
      <c r="H35" s="416"/>
      <c r="I35" s="416"/>
      <c r="J35" s="12" t="s">
        <v>177</v>
      </c>
    </row>
    <row r="37" spans="2:22">
      <c r="B37" s="123" t="s">
        <v>129</v>
      </c>
      <c r="D37" s="12" t="s">
        <v>0</v>
      </c>
    </row>
    <row r="38" spans="2:22">
      <c r="E38" s="416" t="s">
        <v>351</v>
      </c>
      <c r="F38" s="416"/>
      <c r="G38" s="416"/>
      <c r="H38" s="416"/>
      <c r="I38" s="416"/>
      <c r="J38" s="12" t="s">
        <v>177</v>
      </c>
    </row>
    <row r="39" spans="2:22">
      <c r="E39" s="416" t="s">
        <v>361</v>
      </c>
      <c r="F39" s="416"/>
      <c r="G39" s="416"/>
      <c r="H39" s="416"/>
      <c r="I39" s="416"/>
      <c r="J39" s="12" t="s">
        <v>177</v>
      </c>
    </row>
    <row r="41" spans="2:22">
      <c r="B41" s="123" t="s">
        <v>152</v>
      </c>
      <c r="D41" s="694" t="s">
        <v>362</v>
      </c>
      <c r="E41" s="694"/>
      <c r="F41" s="694"/>
      <c r="G41" s="694"/>
      <c r="H41" s="694"/>
      <c r="I41" s="694"/>
      <c r="J41" s="694"/>
      <c r="K41" s="694"/>
      <c r="L41" s="694"/>
      <c r="P41" s="127"/>
      <c r="Q41" s="127"/>
      <c r="R41" s="127"/>
      <c r="S41" s="127"/>
      <c r="T41" s="127"/>
      <c r="U41" s="127"/>
      <c r="V41" s="127"/>
    </row>
    <row r="42" spans="2:22">
      <c r="P42" s="127"/>
      <c r="Q42" s="127"/>
      <c r="R42" s="127"/>
      <c r="S42" s="127"/>
      <c r="T42" s="127"/>
      <c r="U42" s="127"/>
      <c r="V42" s="127"/>
    </row>
    <row r="43" spans="2:22">
      <c r="P43" s="127"/>
      <c r="Q43" s="127"/>
      <c r="R43" s="127"/>
      <c r="S43" s="127"/>
      <c r="T43" s="127"/>
      <c r="U43" s="127"/>
      <c r="V43" s="127"/>
    </row>
    <row r="44" spans="2:22">
      <c r="P44" s="127"/>
      <c r="Q44" s="127"/>
      <c r="R44" s="127"/>
      <c r="S44" s="127"/>
      <c r="T44" s="127"/>
      <c r="U44" s="127"/>
      <c r="V44" s="127"/>
    </row>
    <row r="45" spans="2:22">
      <c r="B45" s="123" t="s">
        <v>287</v>
      </c>
      <c r="D45" s="694" t="s">
        <v>337</v>
      </c>
      <c r="E45" s="694"/>
      <c r="F45" s="694"/>
      <c r="G45" s="694"/>
      <c r="H45" s="694"/>
      <c r="I45" s="694"/>
      <c r="J45" s="694"/>
      <c r="K45" s="694"/>
      <c r="L45" s="694"/>
      <c r="P45" s="127"/>
      <c r="Q45" s="127"/>
      <c r="R45" s="127"/>
      <c r="S45" s="127"/>
      <c r="T45" s="127"/>
      <c r="U45" s="127"/>
      <c r="V45" s="127"/>
    </row>
    <row r="46" spans="2:22">
      <c r="P46" s="127"/>
      <c r="Q46" s="127"/>
      <c r="R46" s="127"/>
      <c r="S46" s="127"/>
      <c r="T46" s="127"/>
      <c r="U46" s="127"/>
      <c r="V46" s="127"/>
    </row>
    <row r="47" spans="2:22">
      <c r="Q47" s="128"/>
      <c r="R47" s="128"/>
      <c r="S47" s="128"/>
      <c r="T47" s="128"/>
      <c r="U47" s="128"/>
      <c r="V47" s="128"/>
    </row>
    <row r="49" spans="2:37">
      <c r="B49" s="12" t="s">
        <v>67</v>
      </c>
    </row>
    <row r="50" spans="2:37">
      <c r="C50" s="12" t="s">
        <v>346</v>
      </c>
    </row>
    <row r="54" spans="2:37">
      <c r="P54" s="130"/>
      <c r="Q54" s="130"/>
      <c r="R54" s="130"/>
      <c r="S54" s="130"/>
      <c r="T54" s="130"/>
      <c r="U54" s="130"/>
      <c r="V54" s="130"/>
      <c r="W54" s="130"/>
    </row>
    <row r="60" spans="2:37">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row>
  </sheetData>
  <mergeCells count="20">
    <mergeCell ref="AB4:AL4"/>
    <mergeCell ref="B25:AL28"/>
    <mergeCell ref="P10:R11"/>
    <mergeCell ref="P12:T13"/>
    <mergeCell ref="U12:AK13"/>
    <mergeCell ref="P14:T15"/>
    <mergeCell ref="U14:AK15"/>
    <mergeCell ref="P16:T17"/>
    <mergeCell ref="U16:AK17"/>
    <mergeCell ref="P18:T19"/>
    <mergeCell ref="U18:AK19"/>
    <mergeCell ref="B22:AL22"/>
    <mergeCell ref="D41:L41"/>
    <mergeCell ref="D45:L45"/>
    <mergeCell ref="B30:AL30"/>
    <mergeCell ref="D33:L33"/>
    <mergeCell ref="E34:I34"/>
    <mergeCell ref="E35:I35"/>
    <mergeCell ref="E38:I38"/>
    <mergeCell ref="E39:I39"/>
  </mergeCells>
  <phoneticPr fontId="61" type="Hiragana"/>
  <printOptions horizontalCentered="1" verticalCentered="1"/>
  <pageMargins left="0.98425196850393704" right="0.78740157480314965" top="0.78740157480314965" bottom="0.78740157480314965" header="0.51181102362204722" footer="0.51181102362204722"/>
  <pageSetup paperSize="9" firstPageNumber="0" orientation="portrait" blackAndWhite="1" cellComments="asDisplayed"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30</vt:i4>
      </vt:variant>
    </vt:vector>
  </HeadingPairs>
  <TitlesOfParts>
    <vt:vector size="61" baseType="lpstr">
      <vt:lpstr>チェックリスト</vt:lpstr>
      <vt:lpstr>第1号様式</vt:lpstr>
      <vt:lpstr>別紙１_補助事業計画書</vt:lpstr>
      <vt:lpstr>別紙２_対象課題</vt:lpstr>
      <vt:lpstr>別紙３_計画要件計算表</vt:lpstr>
      <vt:lpstr>別紙４ー１_経費明細</vt:lpstr>
      <vt:lpstr>別紙４ー２_資金調達、取得資産、サブスクリプション</vt:lpstr>
      <vt:lpstr>別紙４ー３_理由書</vt:lpstr>
      <vt:lpstr>別紙５_申請誓約書</vt:lpstr>
      <vt:lpstr>別紙６_決算書誓約書</vt:lpstr>
      <vt:lpstr>別紙７_税外未収金誓約書</vt:lpstr>
      <vt:lpstr>別紙８_納税義務がない旨の申立書</vt:lpstr>
      <vt:lpstr>別紙９_経営計画の策定支援</vt:lpstr>
      <vt:lpstr>別紙10_認定支援機関確認書</vt:lpstr>
      <vt:lpstr>【簡易様式】デジタル化計画書１</vt:lpstr>
      <vt:lpstr>【簡易様式】デジタル化計画書２</vt:lpstr>
      <vt:lpstr>第2号様式</vt:lpstr>
      <vt:lpstr>別紙１_事業内容（変更）</vt:lpstr>
      <vt:lpstr>別紙２ー１_経費明細 (変更)</vt:lpstr>
      <vt:lpstr>別紙２ー２_資金調達・資産（変更）</vt:lpstr>
      <vt:lpstr>別紙２ー３_理由書（変更）</vt:lpstr>
      <vt:lpstr>第3号様式</vt:lpstr>
      <vt:lpstr>第4号様式</vt:lpstr>
      <vt:lpstr>別紙１_実績報告書</vt:lpstr>
      <vt:lpstr>別紙２ー１_経費明細 (実績)</vt:lpstr>
      <vt:lpstr>別紙２ー２_資金調達・資産 (実績)</vt:lpstr>
      <vt:lpstr>第５号様式</vt:lpstr>
      <vt:lpstr>別紙1_効果報告</vt:lpstr>
      <vt:lpstr>別紙２_従業員及び役員リスト</vt:lpstr>
      <vt:lpstr>第６号様式</vt:lpstr>
      <vt:lpstr>第７号様式</vt:lpstr>
      <vt:lpstr>【簡易様式】デジタル化計画書１!Print_Area</vt:lpstr>
      <vt:lpstr>チェックリスト!Print_Area</vt:lpstr>
      <vt:lpstr>第1号様式!Print_Area</vt:lpstr>
      <vt:lpstr>第2号様式!Print_Area</vt:lpstr>
      <vt:lpstr>第3号様式!Print_Area</vt:lpstr>
      <vt:lpstr>第4号様式!Print_Area</vt:lpstr>
      <vt:lpstr>第５号様式!Print_Area</vt:lpstr>
      <vt:lpstr>第６号様式!Print_Area</vt:lpstr>
      <vt:lpstr>第７号様式!Print_Area</vt:lpstr>
      <vt:lpstr>別紙1_効果報告!Print_Area</vt:lpstr>
      <vt:lpstr>'別紙１_事業内容（変更）'!Print_Area</vt:lpstr>
      <vt:lpstr>別紙１_実績報告書!Print_Area</vt:lpstr>
      <vt:lpstr>別紙１_補助事業計画書!Print_Area</vt:lpstr>
      <vt:lpstr>別紙10_認定支援機関確認書!Print_Area</vt:lpstr>
      <vt:lpstr>別紙２_対象課題!Print_Area</vt:lpstr>
      <vt:lpstr>'別紙２ー１_経費明細 (実績)'!Print_Area</vt:lpstr>
      <vt:lpstr>'別紙２ー１_経費明細 (変更)'!Print_Area</vt:lpstr>
      <vt:lpstr>'別紙２ー２_資金調達・資産 (実績)'!Print_Area</vt:lpstr>
      <vt:lpstr>'別紙２ー２_資金調達・資産（変更）'!Print_Area</vt:lpstr>
      <vt:lpstr>'別紙２ー３_理由書（変更）'!Print_Area</vt:lpstr>
      <vt:lpstr>別紙３_計画要件計算表!Print_Area</vt:lpstr>
      <vt:lpstr>別紙４ー１_経費明細!Print_Area</vt:lpstr>
      <vt:lpstr>'別紙４ー２_資金調達、取得資産、サブスクリプション'!Print_Area</vt:lpstr>
      <vt:lpstr>別紙４ー３_理由書!Print_Area</vt:lpstr>
      <vt:lpstr>別紙５_申請誓約書!Print_Area</vt:lpstr>
      <vt:lpstr>別紙６_決算書誓約書!Print_Area</vt:lpstr>
      <vt:lpstr>別紙７_税外未収金誓約書!Print_Area</vt:lpstr>
      <vt:lpstr>別紙８_納税義務がない旨の申立書!Print_Area</vt:lpstr>
      <vt:lpstr>別紙９_経営計画の策定支援!Print_Area</vt:lpstr>
      <vt:lpstr>別紙２_従業員及び役員リスト!Print_Titles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PC-052</dc:creator>
  <cp:lastModifiedBy>國澤 多華良</cp:lastModifiedBy>
  <cp:revision>1</cp:revision>
  <cp:lastPrinted>2024-08-01T04:22:07Z</cp:lastPrinted>
  <dcterms:created xsi:type="dcterms:W3CDTF">1997-01-08T22:48:59Z</dcterms:created>
  <dcterms:modified xsi:type="dcterms:W3CDTF">2024-08-01T04:41:46Z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y fmtid="{D5CDD505-2E9C-101B-9397-08002B2CF9AE}" pid="3" name="KSOReadingLayout">
    <vt:bool>true</vt:bool>
  </property>
</Properties>
</file>