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3.xml" ContentType="application/vnd.openxmlformats-officedocument.drawing+xml"/>
  <Override PartName="/xl/ctrlProps/ctrlProp16.xml" ContentType="application/vnd.ms-excel.controlproperties+xml"/>
  <Override PartName="/xl/ctrlProps/ctrlProp17.xml" ContentType="application/vnd.ms-excel.controlproperties+xml"/>
  <Override PartName="/xl/drawings/drawing4.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KSSCNAS2023\Share\デジタル技術活用促進事業\200_Ｒ５補正\10_公募\10_公募要領等\20240801_追加募集改定\★HP掲載\"/>
    </mc:Choice>
  </mc:AlternateContent>
  <xr:revisionPtr revIDLastSave="0" documentId="13_ncr:1_{4562B289-A5AE-4339-939F-4A5F2E74E09B}" xr6:coauthVersionLast="47" xr6:coauthVersionMax="47" xr10:uidLastSave="{00000000-0000-0000-0000-000000000000}"/>
  <bookViews>
    <workbookView xWindow="-108" yWindow="-108" windowWidth="23256" windowHeight="12456" tabRatio="923" activeTab="1" xr2:uid="{416BC027-9B6C-4886-B87D-899543884679}"/>
  </bookViews>
  <sheets>
    <sheet name="チェックリスト" sheetId="4" r:id="rId1"/>
    <sheet name="第1号様式" sheetId="1" r:id="rId2"/>
    <sheet name="別紙１_補助事業計画書" sheetId="10" r:id="rId3"/>
    <sheet name="別紙２_対象課題" sheetId="5" r:id="rId4"/>
    <sheet name="別紙３_計画要件計算表" sheetId="84" r:id="rId5"/>
    <sheet name="別紙４ー１_経費明細" sheetId="27" r:id="rId6"/>
    <sheet name="別紙４ー２_資金調達、取得資産、サブスクリプション" sheetId="14" r:id="rId7"/>
    <sheet name="別紙４ー３_理由書" sheetId="28" r:id="rId8"/>
    <sheet name="別紙５_申請誓約書" sheetId="16" r:id="rId9"/>
    <sheet name="別紙６_決算書誓約書" sheetId="3" r:id="rId10"/>
    <sheet name="別紙７_税外未収金誓約書" sheetId="18" r:id="rId11"/>
    <sheet name="別紙８_納税義務がない旨の申立書" sheetId="19" r:id="rId12"/>
    <sheet name="別紙９_経営計画の策定支援" sheetId="26" r:id="rId13"/>
    <sheet name="別紙10_認定支援機関確認書" sheetId="23" r:id="rId14"/>
    <sheet name="【簡易様式】デジタル化計画書１" sheetId="81" r:id="rId15"/>
    <sheet name="【簡易様式】デジタル化計画書２" sheetId="82" r:id="rId16"/>
    <sheet name="第2号様式" sheetId="9" r:id="rId17"/>
    <sheet name="別紙１_事業内容（変更）" sheetId="6" r:id="rId18"/>
    <sheet name="別紙２ー１_経費明細 (変更)" sheetId="24" r:id="rId19"/>
    <sheet name="別紙２ー２_資金調達・資産（変更）" sheetId="12" r:id="rId20"/>
    <sheet name="別紙２ー３_理由書（変更）" sheetId="25" r:id="rId21"/>
    <sheet name="第3号様式" sheetId="39" r:id="rId22"/>
    <sheet name="第4号様式" sheetId="79" r:id="rId23"/>
    <sheet name="別紙１_実績報告書" sheetId="11" r:id="rId24"/>
    <sheet name="別紙２ー１_経費明細 (実績)" sheetId="29" r:id="rId25"/>
    <sheet name="別紙２ー２_資金調達・資産 (実績)" sheetId="13" r:id="rId26"/>
    <sheet name="第５号様式" sheetId="85" r:id="rId27"/>
    <sheet name="別紙1_効果報告" sheetId="86" r:id="rId28"/>
    <sheet name="別紙２_従業員及び役員リスト" sheetId="87" r:id="rId29"/>
    <sheet name="第６号様式" sheetId="15" r:id="rId30"/>
    <sheet name="第７号様式" sheetId="17" r:id="rId31"/>
  </sheets>
  <definedNames>
    <definedName name="_xlnm.Print_Area" localSheetId="14">【簡易様式】デジタル化計画書１!$A$3:$O$29</definedName>
    <definedName name="_xlnm.Print_Area" localSheetId="0">チェックリスト!$A$1:$D$30</definedName>
    <definedName name="_xlnm.Print_Area" localSheetId="1">第1号様式!$B$2:$AL$56</definedName>
    <definedName name="_xlnm.Print_Area" localSheetId="16">第2号様式!$B$1:$AL$53</definedName>
    <definedName name="_xlnm.Print_Area" localSheetId="21">第3号様式!$B$1:$AL$43</definedName>
    <definedName name="_xlnm.Print_Area" localSheetId="22">第4号様式!$B$1:$AL$57</definedName>
    <definedName name="_xlnm.Print_Area" localSheetId="26">第５号様式!$B$1:$AL$36</definedName>
    <definedName name="_xlnm.Print_Area" localSheetId="29">第６号様式!$B$1:$L$24</definedName>
    <definedName name="_xlnm.Print_Area" localSheetId="30">第７号様式!$B$1:$AL$51</definedName>
    <definedName name="_xlnm.Print_Area" localSheetId="27">別紙1_効果報告!$B$2:$G$26</definedName>
    <definedName name="_xlnm.Print_Area" localSheetId="17">'別紙１_事業内容（変更）'!$B$2:$G$13</definedName>
    <definedName name="_xlnm.Print_Area" localSheetId="23">別紙１_実績報告書!$B$1:$I$10</definedName>
    <definedName name="_xlnm.Print_Area" localSheetId="2">別紙１_補助事業計画書!$B$2:$AM$74</definedName>
    <definedName name="_xlnm.Print_Area" localSheetId="13">別紙10_認定支援機関確認書!$B$2:$AL$45</definedName>
    <definedName name="_xlnm.Print_Area" localSheetId="3">別紙２_対象課題!$B$2:$G$13</definedName>
    <definedName name="_xlnm.Print_Area" localSheetId="24">'別紙２ー１_経費明細 (実績)'!$A$2:$H$36</definedName>
    <definedName name="_xlnm.Print_Area" localSheetId="18">'別紙２ー１_経費明細 (変更)'!$A$2:$I$48</definedName>
    <definedName name="_xlnm.Print_Area" localSheetId="25">'別紙２ー２_資金調達・資産 (実績)'!$B$2:$AK$36</definedName>
    <definedName name="_xlnm.Print_Area" localSheetId="19">'別紙２ー２_資金調達・資産（変更）'!$B$2:$AL$43</definedName>
    <definedName name="_xlnm.Print_Area" localSheetId="20">'別紙２ー３_理由書（変更）'!$B$2:$AL$16</definedName>
    <definedName name="_xlnm.Print_Area" localSheetId="4">別紙３_計画要件計算表!$B$2:$J$27</definedName>
    <definedName name="_xlnm.Print_Area" localSheetId="5">別紙４ー１_経費明細!$A$2:$H$44</definedName>
    <definedName name="_xlnm.Print_Area" localSheetId="6">'別紙４ー２_資金調達、取得資産、サブスクリプション'!$B$2:$AK$36</definedName>
    <definedName name="_xlnm.Print_Area" localSheetId="7">別紙４ー３_理由書!$B$2:$AK$16</definedName>
    <definedName name="_xlnm.Print_Area" localSheetId="8">別紙５_申請誓約書!$B$1:$AL$27</definedName>
    <definedName name="_xlnm.Print_Area" localSheetId="9">別紙６_決算書誓約書!$B$1:$AL$33</definedName>
    <definedName name="_xlnm.Print_Area" localSheetId="10">別紙７_税外未収金誓約書!$B$1:$AL$33</definedName>
    <definedName name="_xlnm.Print_Area" localSheetId="11">別紙８_納税義務がない旨の申立書!$B$2:$AL$31</definedName>
    <definedName name="_xlnm.Print_Area" localSheetId="12">別紙９_経営計画の策定支援!$B$2:$AL$29</definedName>
    <definedName name="_xlnm.Print_Titles" localSheetId="28">別紙２_従業員及び役員リスト!$8:$10</definedName>
    <definedName name="Z_2119A984_9316_4506_9F3C_C3B57B1302A7_.wvu.PrintArea" localSheetId="1" hidden="1">第1号様式!$B$2:$AL$56</definedName>
    <definedName name="Z_2119A984_9316_4506_9F3C_C3B57B1302A7_.wvu.PrintArea" localSheetId="16" hidden="1">第2号様式!$B$1:$AL$53</definedName>
    <definedName name="Z_2119A984_9316_4506_9F3C_C3B57B1302A7_.wvu.PrintArea" localSheetId="21" hidden="1">第3号様式!$B$1:$AL$43</definedName>
    <definedName name="Z_2119A984_9316_4506_9F3C_C3B57B1302A7_.wvu.PrintArea" localSheetId="22" hidden="1">第4号様式!$A$1:$AL$57</definedName>
    <definedName name="Z_2119A984_9316_4506_9F3C_C3B57B1302A7_.wvu.PrintArea" localSheetId="26" hidden="1">第５号様式!$A$1:$AL$40</definedName>
    <definedName name="Z_2119A984_9316_4506_9F3C_C3B57B1302A7_.wvu.PrintArea" localSheetId="29" hidden="1">第６号様式!$B$1:$L$23</definedName>
    <definedName name="Z_2119A984_9316_4506_9F3C_C3B57B1302A7_.wvu.PrintArea" localSheetId="30" hidden="1">第７号様式!$B$1:$AL$51</definedName>
    <definedName name="Z_2119A984_9316_4506_9F3C_C3B57B1302A7_.wvu.PrintArea" localSheetId="27" hidden="1">別紙1_効果報告!$B$2:$F$22</definedName>
    <definedName name="Z_2119A984_9316_4506_9F3C_C3B57B1302A7_.wvu.PrintArea" localSheetId="17" hidden="1">'別紙１_事業内容（変更）'!$B$2:$I$4</definedName>
    <definedName name="Z_2119A984_9316_4506_9F3C_C3B57B1302A7_.wvu.PrintArea" localSheetId="23" hidden="1">別紙１_実績報告書!$B$1:$I$9</definedName>
    <definedName name="Z_2119A984_9316_4506_9F3C_C3B57B1302A7_.wvu.PrintArea" localSheetId="2" hidden="1">別紙１_補助事業計画書!$B$2:$AM$43</definedName>
    <definedName name="Z_2119A984_9316_4506_9F3C_C3B57B1302A7_.wvu.PrintArea" localSheetId="13" hidden="1">別紙10_認定支援機関確認書!$B$2:$AL$30</definedName>
    <definedName name="Z_2119A984_9316_4506_9F3C_C3B57B1302A7_.wvu.PrintArea" localSheetId="3" hidden="1">別紙２_対象課題!$B$2:$I$5</definedName>
    <definedName name="Z_2119A984_9316_4506_9F3C_C3B57B1302A7_.wvu.PrintArea" localSheetId="25" hidden="1">'別紙２ー２_資金調達・資産 (実績)'!$B$2:$AK$27</definedName>
    <definedName name="Z_2119A984_9316_4506_9F3C_C3B57B1302A7_.wvu.PrintArea" localSheetId="19" hidden="1">'別紙２ー２_資金調達・資産（変更）'!$B$2:$AK$32</definedName>
    <definedName name="Z_2119A984_9316_4506_9F3C_C3B57B1302A7_.wvu.PrintArea" localSheetId="20" hidden="1">'別紙２ー３_理由書（変更）'!$B$2:$AK$4</definedName>
    <definedName name="Z_2119A984_9316_4506_9F3C_C3B57B1302A7_.wvu.PrintArea" localSheetId="4" hidden="1">別紙３_計画要件計算表!$B$2:$I$23</definedName>
    <definedName name="Z_2119A984_9316_4506_9F3C_C3B57B1302A7_.wvu.PrintArea" localSheetId="6" hidden="1">'別紙４ー２_資金調達、取得資産、サブスクリプション'!$B$2:$AK$26</definedName>
    <definedName name="Z_2119A984_9316_4506_9F3C_C3B57B1302A7_.wvu.PrintArea" localSheetId="7" hidden="1">別紙４ー３_理由書!$B$2:$AK$4</definedName>
    <definedName name="Z_2119A984_9316_4506_9F3C_C3B57B1302A7_.wvu.PrintArea" localSheetId="8" hidden="1">別紙５_申請誓約書!$B$1:$AL$27</definedName>
    <definedName name="Z_2119A984_9316_4506_9F3C_C3B57B1302A7_.wvu.PrintArea" localSheetId="9" hidden="1">別紙６_決算書誓約書!$B$1:$AL$33</definedName>
    <definedName name="Z_2119A984_9316_4506_9F3C_C3B57B1302A7_.wvu.PrintArea" localSheetId="10" hidden="1">別紙７_税外未収金誓約書!$B$1:$AL$33</definedName>
    <definedName name="Z_2119A984_9316_4506_9F3C_C3B57B1302A7_.wvu.PrintArea" localSheetId="11" hidden="1">別紙８_納税義務がない旨の申立書!$B$2:$AL$31</definedName>
    <definedName name="Z_2119A984_9316_4506_9F3C_C3B57B1302A7_.wvu.PrintArea" localSheetId="12" hidden="1">別紙９_経営計画の策定支援!$B$2:$AL$29</definedName>
  </definedNames>
  <calcPr calcId="191029"/>
  <customWorkbookViews>
    <customWorkbookView name="pc096 - 個人用ビュー" guid="{2119A984-9316-4506-9F3C-C3B57B1302A7}" mergeInterval="0" personalView="1" xWindow="17" yWindow="24" windowWidth="1819" windowHeight="1030" tabRatio="928" activeSheetId="47" showComments="commIndAndComment"/>
  </customWorkbookViews>
</workbook>
</file>

<file path=xl/calcChain.xml><?xml version="1.0" encoding="utf-8"?>
<calcChain xmlns="http://schemas.openxmlformats.org/spreadsheetml/2006/main">
  <c r="N62" i="87" l="1"/>
  <c r="N63" i="87" s="1"/>
  <c r="E62" i="87"/>
  <c r="I61" i="87"/>
  <c r="G61" i="87"/>
  <c r="I60" i="87"/>
  <c r="G60" i="87"/>
  <c r="I59" i="87"/>
  <c r="G59" i="87"/>
  <c r="I58" i="87"/>
  <c r="G58" i="87"/>
  <c r="I57" i="87"/>
  <c r="G57" i="87"/>
  <c r="I56" i="87"/>
  <c r="G56" i="87"/>
  <c r="I55" i="87"/>
  <c r="G55" i="87"/>
  <c r="I54" i="87"/>
  <c r="G54" i="87"/>
  <c r="I53" i="87"/>
  <c r="G53" i="87"/>
  <c r="I52" i="87"/>
  <c r="G52" i="87"/>
  <c r="I51" i="87"/>
  <c r="G51" i="87"/>
  <c r="I50" i="87"/>
  <c r="G50" i="87"/>
  <c r="I49" i="87"/>
  <c r="G49" i="87"/>
  <c r="I48" i="87"/>
  <c r="G48" i="87"/>
  <c r="I47" i="87"/>
  <c r="G47" i="87"/>
  <c r="I46" i="87"/>
  <c r="G46" i="87"/>
  <c r="I45" i="87"/>
  <c r="G45" i="87"/>
  <c r="I44" i="87"/>
  <c r="G44" i="87"/>
  <c r="I43" i="87"/>
  <c r="G43" i="87"/>
  <c r="I42" i="87"/>
  <c r="G42" i="87"/>
  <c r="I41" i="87"/>
  <c r="G41" i="87"/>
  <c r="I40" i="87"/>
  <c r="G40" i="87"/>
  <c r="I39" i="87"/>
  <c r="G39" i="87"/>
  <c r="I38" i="87"/>
  <c r="G38" i="87"/>
  <c r="I37" i="87"/>
  <c r="G37" i="87"/>
  <c r="I36" i="87"/>
  <c r="G36" i="87"/>
  <c r="I35" i="87"/>
  <c r="G35" i="87"/>
  <c r="I34" i="87"/>
  <c r="G34" i="87"/>
  <c r="I33" i="87"/>
  <c r="G33" i="87"/>
  <c r="I32" i="87"/>
  <c r="G32" i="87"/>
  <c r="I31" i="87"/>
  <c r="G31" i="87"/>
  <c r="I30" i="87"/>
  <c r="G30" i="87"/>
  <c r="I29" i="87"/>
  <c r="G29" i="87"/>
  <c r="I28" i="87"/>
  <c r="G28" i="87"/>
  <c r="I27" i="87"/>
  <c r="G27" i="87"/>
  <c r="I26" i="87"/>
  <c r="G26" i="87"/>
  <c r="I25" i="87"/>
  <c r="G25" i="87"/>
  <c r="I24" i="87"/>
  <c r="G24" i="87"/>
  <c r="I23" i="87"/>
  <c r="G23" i="87"/>
  <c r="I22" i="87"/>
  <c r="G22" i="87"/>
  <c r="I21" i="87"/>
  <c r="G21" i="87"/>
  <c r="I20" i="87"/>
  <c r="G20" i="87"/>
  <c r="I19" i="87"/>
  <c r="G19" i="87"/>
  <c r="I18" i="87"/>
  <c r="G18" i="87"/>
  <c r="I17" i="87"/>
  <c r="G17" i="87"/>
  <c r="I16" i="87"/>
  <c r="G16" i="87"/>
  <c r="I15" i="87"/>
  <c r="G15" i="87"/>
  <c r="I14" i="87"/>
  <c r="G14" i="87"/>
  <c r="I13" i="87"/>
  <c r="G13" i="87"/>
  <c r="I12" i="87"/>
  <c r="G12" i="87"/>
  <c r="N66" i="87" s="1"/>
  <c r="I11" i="87"/>
  <c r="G11" i="87"/>
  <c r="F30" i="86"/>
  <c r="F31" i="86" s="1"/>
  <c r="E30" i="86"/>
  <c r="F17" i="86"/>
  <c r="F14" i="86"/>
  <c r="F32" i="86" s="1"/>
  <c r="E14" i="86"/>
  <c r="F10" i="86"/>
  <c r="F20" i="86" s="1"/>
  <c r="E10" i="86"/>
  <c r="E20" i="86" s="1"/>
  <c r="F8" i="86"/>
  <c r="I33" i="84"/>
  <c r="I31" i="84"/>
  <c r="I32" i="84" s="1"/>
  <c r="H31" i="84"/>
  <c r="G31" i="84"/>
  <c r="G32" i="84" s="1"/>
  <c r="F31" i="84"/>
  <c r="E31" i="84"/>
  <c r="I17" i="84"/>
  <c r="H17" i="84"/>
  <c r="G17" i="84"/>
  <c r="I14" i="84"/>
  <c r="H14" i="84"/>
  <c r="H33" i="84" s="1"/>
  <c r="G14" i="84"/>
  <c r="G33" i="84" s="1"/>
  <c r="F14" i="84"/>
  <c r="F33" i="84" s="1"/>
  <c r="E14" i="84"/>
  <c r="E33" i="84" s="1"/>
  <c r="I10" i="84"/>
  <c r="I20" i="84" s="1"/>
  <c r="H10" i="84"/>
  <c r="H20" i="84" s="1"/>
  <c r="G10" i="84"/>
  <c r="G20" i="84" s="1"/>
  <c r="F10" i="84"/>
  <c r="F20" i="84" s="1"/>
  <c r="E10" i="84"/>
  <c r="E20" i="84" s="1"/>
  <c r="I8" i="84"/>
  <c r="H8" i="84"/>
  <c r="G8" i="84"/>
  <c r="K9" i="10"/>
  <c r="D10" i="81" s="1"/>
  <c r="N29" i="81"/>
  <c r="L29" i="81"/>
  <c r="H29" i="81"/>
  <c r="E29" i="81"/>
  <c r="C29" i="81"/>
  <c r="N28" i="81"/>
  <c r="L28" i="81"/>
  <c r="H28" i="81"/>
  <c r="E28" i="81"/>
  <c r="C28" i="81"/>
  <c r="N27" i="81"/>
  <c r="L27" i="81"/>
  <c r="H27" i="81"/>
  <c r="E27" i="81"/>
  <c r="C27" i="81"/>
  <c r="N26" i="81"/>
  <c r="L26" i="81"/>
  <c r="H26" i="81"/>
  <c r="E26" i="81"/>
  <c r="C26" i="81"/>
  <c r="A20" i="81"/>
  <c r="A18" i="81"/>
  <c r="A16" i="81"/>
  <c r="K12" i="81"/>
  <c r="K11" i="81"/>
  <c r="D11" i="81"/>
  <c r="K10" i="81"/>
  <c r="K9" i="81"/>
  <c r="AN27" i="1"/>
  <c r="K10" i="10"/>
  <c r="D9" i="81" s="1"/>
  <c r="K11" i="10"/>
  <c r="D12" i="81" s="1"/>
  <c r="AO44" i="10"/>
  <c r="AO47" i="10"/>
  <c r="AO51" i="10"/>
  <c r="AO73" i="10"/>
  <c r="D28" i="27"/>
  <c r="D33" i="27" s="1"/>
  <c r="E28" i="27"/>
  <c r="F28" i="27" s="1"/>
  <c r="F30" i="27" s="1"/>
  <c r="D29" i="27"/>
  <c r="E29" i="27"/>
  <c r="F29" i="27" s="1"/>
  <c r="D30" i="27"/>
  <c r="E30" i="27"/>
  <c r="D31" i="27"/>
  <c r="E31" i="27"/>
  <c r="F31" i="27"/>
  <c r="D32" i="27"/>
  <c r="E32" i="27"/>
  <c r="F32" i="27" s="1"/>
  <c r="L13" i="14"/>
  <c r="AM13" i="14"/>
  <c r="Y21" i="16"/>
  <c r="U25" i="16"/>
  <c r="U26" i="16"/>
  <c r="Y20" i="3"/>
  <c r="V28" i="3"/>
  <c r="V29" i="3"/>
  <c r="Y20" i="18"/>
  <c r="V28" i="18"/>
  <c r="V29" i="18"/>
  <c r="E32" i="24"/>
  <c r="F32" i="24"/>
  <c r="G32" i="24" s="1"/>
  <c r="E33" i="24"/>
  <c r="F33" i="24"/>
  <c r="G33" i="24" s="1"/>
  <c r="E34" i="24"/>
  <c r="F34" i="24"/>
  <c r="E35" i="24"/>
  <c r="F35" i="24"/>
  <c r="G35" i="24" s="1"/>
  <c r="E36" i="24"/>
  <c r="F36" i="24"/>
  <c r="G36" i="24" s="1"/>
  <c r="E41" i="24"/>
  <c r="F41" i="24"/>
  <c r="G41" i="24" s="1"/>
  <c r="E42" i="24"/>
  <c r="F42" i="24"/>
  <c r="G42" i="24" s="1"/>
  <c r="E43" i="24"/>
  <c r="F43" i="24"/>
  <c r="E44" i="24"/>
  <c r="F44" i="24"/>
  <c r="G44" i="24" s="1"/>
  <c r="E45" i="24"/>
  <c r="F45" i="24"/>
  <c r="G45" i="24" s="1"/>
  <c r="L17" i="12"/>
  <c r="AM17" i="12"/>
  <c r="L18" i="12"/>
  <c r="AM18" i="12"/>
  <c r="D28" i="29"/>
  <c r="E28" i="29"/>
  <c r="F28" i="29" s="1"/>
  <c r="D29" i="29"/>
  <c r="E29" i="29"/>
  <c r="F29" i="29" s="1"/>
  <c r="D30" i="29"/>
  <c r="E30" i="29"/>
  <c r="F30" i="29" s="1"/>
  <c r="D31" i="29"/>
  <c r="E31" i="29"/>
  <c r="F31" i="29" s="1"/>
  <c r="D32" i="29"/>
  <c r="E32" i="29"/>
  <c r="F32" i="29" s="1"/>
  <c r="L13" i="13"/>
  <c r="AM13" i="13"/>
  <c r="E37" i="24" l="1"/>
  <c r="E33" i="27"/>
  <c r="F37" i="24"/>
  <c r="H34" i="84"/>
  <c r="H32" i="84"/>
  <c r="I15" i="84"/>
  <c r="D33" i="29"/>
  <c r="E46" i="24"/>
  <c r="E66" i="87"/>
  <c r="N67" i="87" s="1"/>
  <c r="G66" i="87"/>
  <c r="F21" i="86"/>
  <c r="E32" i="86"/>
  <c r="F33" i="86" s="1"/>
  <c r="F15" i="86"/>
  <c r="G21" i="84"/>
  <c r="I21" i="84"/>
  <c r="G34" i="84"/>
  <c r="H21" i="84"/>
  <c r="I34" i="84"/>
  <c r="G15" i="84"/>
  <c r="H15" i="84"/>
  <c r="G34" i="24"/>
  <c r="G37" i="24" s="1"/>
  <c r="F33" i="29"/>
  <c r="G43" i="24"/>
  <c r="G46" i="24" s="1"/>
  <c r="E33" i="29"/>
  <c r="F46" i="24"/>
  <c r="F33"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千晶</author>
  </authors>
  <commentList>
    <comment ref="E7" authorId="0" shapeId="0" xr:uid="{66EFE7B3-1C6B-48ED-9663-47B128619CEE}">
      <text>
        <r>
          <rPr>
            <sz val="9"/>
            <color indexed="81"/>
            <rFont val="MS P ゴシック"/>
            <family val="3"/>
            <charset val="128"/>
          </rPr>
          <t xml:space="preserve">黄色の部分に記入してください。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伊藤 和行</author>
  </authors>
  <commentList>
    <comment ref="I9" authorId="0" shapeId="0" xr:uid="{77C909CB-D97E-4BA7-AEC0-BC4D95C742AB}">
      <text>
        <r>
          <rPr>
            <sz val="11"/>
            <color indexed="81"/>
            <rFont val="MS P ゴシック"/>
            <family val="3"/>
            <charset val="128"/>
          </rPr>
          <t>従業員・役員名の欄は、左の表が自動入力されますが、採用者がいる場合や氏名の変更があった場合は、適宜修正してください。その場合も、左右の表で同じ番号に同じ従業員の情報が入るように入力してください。
従業員・役員名欄最終行以下の氏名の記載のない行は削除してください。</t>
        </r>
      </text>
    </comment>
  </commentList>
</comments>
</file>

<file path=xl/sharedStrings.xml><?xml version="1.0" encoding="utf-8"?>
<sst xmlns="http://schemas.openxmlformats.org/spreadsheetml/2006/main" count="975" uniqueCount="572">
  <si>
    <t>処分価格又は残存価値額</t>
    <rPh sb="0" eb="2">
      <t>しょぶん</t>
    </rPh>
    <rPh sb="2" eb="4">
      <t>かかく</t>
    </rPh>
    <rPh sb="4" eb="5">
      <t>また</t>
    </rPh>
    <rPh sb="6" eb="8">
      <t>ざんぞん</t>
    </rPh>
    <rPh sb="8" eb="10">
      <t>かち</t>
    </rPh>
    <rPh sb="10" eb="11">
      <t>がく</t>
    </rPh>
    <phoneticPr fontId="61" type="Hiragana"/>
  </si>
  <si>
    <t>別紙１　補助事業計画書　（一般枠）</t>
    <rPh sb="0" eb="2">
      <t>べっし</t>
    </rPh>
    <phoneticPr fontId="61" type="Hiragana"/>
  </si>
  <si>
    <t>※１　企業組合、一般社団法人、医療法人、特定非営利活動法人等、法人の種別を記載してください。</t>
    <rPh sb="8" eb="14">
      <t>いっぱんし</t>
    </rPh>
    <rPh sb="20" eb="29">
      <t>とくていひえいりかつどうほうじん</t>
    </rPh>
    <rPh sb="29" eb="30">
      <t>とう</t>
    </rPh>
    <phoneticPr fontId="61" type="Hiragana"/>
  </si>
  <si>
    <t>２．補助事業実施期間</t>
    <rPh sb="2" eb="4">
      <t>ほじょ</t>
    </rPh>
    <rPh sb="4" eb="6">
      <t>じぎょう</t>
    </rPh>
    <rPh sb="6" eb="8">
      <t>じっし</t>
    </rPh>
    <rPh sb="8" eb="10">
      <t>きかん</t>
    </rPh>
    <phoneticPr fontId="61" type="Hiragana"/>
  </si>
  <si>
    <t>増減額（Ｂ－Ａ）</t>
    <rPh sb="0" eb="3">
      <t>ぞうげんがく</t>
    </rPh>
    <phoneticPr fontId="61" type="Hiragana"/>
  </si>
  <si>
    <t>事業者名：●●●</t>
    <rPh sb="0" eb="4">
      <t>じぎ</t>
    </rPh>
    <phoneticPr fontId="61" type="Hiragana"/>
  </si>
  <si>
    <t>補助事業対象</t>
  </si>
  <si>
    <t>【一般枠】デジタル技術活用促進事業費補助金交付申請チェックリスト</t>
    <rPh sb="1" eb="4">
      <t>いっぱ</t>
    </rPh>
    <phoneticPr fontId="61" type="Hiragana"/>
  </si>
  <si>
    <t>補助金交付申請書（別記第1号様式）</t>
  </si>
  <si>
    <t>ハードウェア経費（PC等）</t>
    <rPh sb="6" eb="8">
      <t>けいひ</t>
    </rPh>
    <rPh sb="11" eb="12">
      <t>とう</t>
    </rPh>
    <phoneticPr fontId="61" type="Hiragana"/>
  </si>
  <si>
    <t>補　助　事　業　計　画　書　（一般枠）</t>
    <rPh sb="15" eb="17">
      <t>いっぱん</t>
    </rPh>
    <rPh sb="17" eb="18">
      <t>わく</t>
    </rPh>
    <phoneticPr fontId="61" type="Hiragana"/>
  </si>
  <si>
    <t>申請者</t>
  </si>
  <si>
    <t>※該当する書類のチェック欄に○を選択してください。※書きの代替書類の場合は、代替書類欄に○を選択してください。</t>
    <rPh sb="1" eb="3">
      <t>がいとう</t>
    </rPh>
    <rPh sb="5" eb="7">
      <t>しょるい</t>
    </rPh>
    <rPh sb="12" eb="13">
      <t>ら</t>
    </rPh>
    <rPh sb="16" eb="18">
      <t>せんたく</t>
    </rPh>
    <rPh sb="26" eb="27">
      <t>か</t>
    </rPh>
    <rPh sb="29" eb="33">
      <t>だいた</t>
    </rPh>
    <rPh sb="34" eb="36">
      <t>ばあい</t>
    </rPh>
    <rPh sb="38" eb="43">
      <t>だいたい</t>
    </rPh>
    <rPh sb="46" eb="48">
      <t>せんたく</t>
    </rPh>
    <phoneticPr fontId="61" type="Hiragana"/>
  </si>
  <si>
    <t>No</t>
  </si>
  <si>
    <t>提出書類一覧</t>
    <rPh sb="0" eb="4">
      <t>ていしゅ</t>
    </rPh>
    <rPh sb="4" eb="6">
      <t>いちらん</t>
    </rPh>
    <phoneticPr fontId="61" type="Hiragana"/>
  </si>
  <si>
    <t>←参考：別紙４－１交付申請額</t>
    <rPh sb="1" eb="3">
      <t>さんこう</t>
    </rPh>
    <rPh sb="4" eb="6">
      <t>べっし</t>
    </rPh>
    <rPh sb="9" eb="11">
      <t>こうふ</t>
    </rPh>
    <rPh sb="11" eb="13">
      <t>しんせい</t>
    </rPh>
    <rPh sb="13" eb="14">
      <t>がく</t>
    </rPh>
    <phoneticPr fontId="61" type="Hiragana"/>
  </si>
  <si>
    <t>チェック</t>
  </si>
  <si>
    <t>代替書類</t>
    <rPh sb="0" eb="2">
      <t>だいたい</t>
    </rPh>
    <rPh sb="2" eb="4">
      <t>しょるい</t>
    </rPh>
    <phoneticPr fontId="61" type="Hiragana"/>
  </si>
  <si>
    <t>登記事項証明書（履歴事項全部証明書）
　※申請日以前3カ月以内のもの</t>
  </si>
  <si>
    <t>口座番号</t>
    <rPh sb="0" eb="2">
      <t>こうざ</t>
    </rPh>
    <rPh sb="2" eb="4">
      <t>ばんごう</t>
    </rPh>
    <phoneticPr fontId="61" type="Hiragana"/>
  </si>
  <si>
    <t>別紙２　補助事業の対象課題</t>
    <rPh sb="0" eb="2">
      <t>べっし</t>
    </rPh>
    <rPh sb="4" eb="9">
      <t>ほじょじ</t>
    </rPh>
    <rPh sb="9" eb="13">
      <t>たいしょ</t>
    </rPh>
    <phoneticPr fontId="61" type="Hiragana"/>
  </si>
  <si>
    <t>（１）補助事業計画の名称（20～50文字程度）</t>
    <rPh sb="3" eb="5">
      <t>ほじょ</t>
    </rPh>
    <rPh sb="5" eb="7">
      <t>じぎょう</t>
    </rPh>
    <rPh sb="7" eb="9">
      <t>けいかく</t>
    </rPh>
    <rPh sb="10" eb="12">
      <t>めいしょう</t>
    </rPh>
    <rPh sb="18" eb="20">
      <t>もじ</t>
    </rPh>
    <rPh sb="20" eb="22">
      <t>ていど</t>
    </rPh>
    <phoneticPr fontId="61" type="Hiragana"/>
  </si>
  <si>
    <t>別紙４－１　経費明細表</t>
    <rPh sb="0" eb="2">
      <t>べっし</t>
    </rPh>
    <rPh sb="6" eb="10">
      <t>けいひめ</t>
    </rPh>
    <rPh sb="10" eb="11">
      <t>ひょう</t>
    </rPh>
    <phoneticPr fontId="61" type="Hiragana"/>
  </si>
  <si>
    <t>別紙４－２　資金調達内訳・補助事業で取得する主な資産・サブスクリプション契約</t>
    <rPh sb="0" eb="2">
      <t>べっし</t>
    </rPh>
    <rPh sb="6" eb="10">
      <t>しきんち</t>
    </rPh>
    <rPh sb="10" eb="12">
      <t>うちわけ</t>
    </rPh>
    <rPh sb="36" eb="38">
      <t>けいやく</t>
    </rPh>
    <phoneticPr fontId="61" type="Hiragana"/>
  </si>
  <si>
    <t>別紙２－２（第2号様式関係）【一般枠】</t>
    <rPh sb="0" eb="2">
      <t>べっし</t>
    </rPh>
    <phoneticPr fontId="61" type="Hiragana"/>
  </si>
  <si>
    <t>＜対象となる税外未収金債務＞</t>
    <rPh sb="1" eb="3">
      <t>たいしょう</t>
    </rPh>
    <rPh sb="6" eb="7">
      <t>ぜい</t>
    </rPh>
    <rPh sb="7" eb="8">
      <t>がい</t>
    </rPh>
    <rPh sb="8" eb="11">
      <t>みしゅうきん</t>
    </rPh>
    <rPh sb="11" eb="13">
      <t>さいむ</t>
    </rPh>
    <phoneticPr fontId="61" type="Hiragana"/>
  </si>
  <si>
    <t>※３　労働基準法第20条の「予め解雇の予告を必要とする者」の人数を記載してください。</t>
    <rPh sb="30" eb="32">
      <t>にんずう</t>
    </rPh>
    <phoneticPr fontId="61" type="Hiragana"/>
  </si>
  <si>
    <t>（２）補助事業の対象課題</t>
    <rPh sb="3" eb="7">
      <t>ほじょじぎょう</t>
    </rPh>
    <rPh sb="8" eb="12">
      <t>たいしょ</t>
    </rPh>
    <phoneticPr fontId="61" type="Hiragana"/>
  </si>
  <si>
    <t>・事業費に変更がある場合は別紙２を添付</t>
    <rPh sb="1" eb="4">
      <t>じぎょうひ</t>
    </rPh>
    <rPh sb="5" eb="7">
      <t>へんこう</t>
    </rPh>
    <rPh sb="10" eb="12">
      <t>ばあい</t>
    </rPh>
    <rPh sb="13" eb="15">
      <t>べっし</t>
    </rPh>
    <rPh sb="17" eb="19">
      <t>てんぷ</t>
    </rPh>
    <phoneticPr fontId="61" type="Hiragana"/>
  </si>
  <si>
    <t>別紙９（事業計画が経営計画の場合）</t>
    <rPh sb="0" eb="2">
      <t>べっし</t>
    </rPh>
    <rPh sb="4" eb="9">
      <t>じぎょ</t>
    </rPh>
    <rPh sb="9" eb="14">
      <t>けいえいけ</t>
    </rPh>
    <rPh sb="14" eb="16">
      <t>ばあい</t>
    </rPh>
    <phoneticPr fontId="61" type="Hiragana"/>
  </si>
  <si>
    <t>集計・実績報告額算出</t>
    <rPh sb="0" eb="2">
      <t>しゅうけい</t>
    </rPh>
    <rPh sb="3" eb="5">
      <t>じっせき</t>
    </rPh>
    <rPh sb="5" eb="7">
      <t>ほうこく</t>
    </rPh>
    <rPh sb="7" eb="8">
      <t>がく</t>
    </rPh>
    <rPh sb="8" eb="10">
      <t>さんしゅつ</t>
    </rPh>
    <phoneticPr fontId="61" type="Hiragana"/>
  </si>
  <si>
    <t>・別紙２（事業費の詳細）</t>
    <rPh sb="1" eb="3">
      <t>べっし</t>
    </rPh>
    <rPh sb="5" eb="8">
      <t>じぎょうひ</t>
    </rPh>
    <rPh sb="9" eb="11">
      <t>しょうさい</t>
    </rPh>
    <phoneticPr fontId="61" type="Hiragana"/>
  </si>
  <si>
    <t>別紙10（事業計画がこれらに準ずる計画の場合）</t>
    <rPh sb="0" eb="2">
      <t>べっし</t>
    </rPh>
    <rPh sb="5" eb="10">
      <t>じぎょ</t>
    </rPh>
    <rPh sb="14" eb="15">
      <t>じゅん</t>
    </rPh>
    <rPh sb="17" eb="19">
      <t>けいかく</t>
    </rPh>
    <rPh sb="20" eb="22">
      <t>ばあい</t>
    </rPh>
    <phoneticPr fontId="61" type="Hiragana"/>
  </si>
  <si>
    <t>・沿岸漁業改善資金貸付金償還金</t>
  </si>
  <si>
    <t>（４）計画要件</t>
    <rPh sb="3" eb="5">
      <t>けいかく</t>
    </rPh>
    <rPh sb="5" eb="7">
      <t>ようけん</t>
    </rPh>
    <phoneticPr fontId="61" type="Hiragana"/>
  </si>
  <si>
    <t>・</t>
  </si>
  <si>
    <t>←参考：別紙4-1の事業に要する経費（税込）の合計</t>
    <rPh sb="1" eb="3">
      <t>さんこう</t>
    </rPh>
    <rPh sb="4" eb="6">
      <t>べっし</t>
    </rPh>
    <rPh sb="10" eb="12">
      <t>じぎょう</t>
    </rPh>
    <rPh sb="13" eb="14">
      <t>よう</t>
    </rPh>
    <rPh sb="16" eb="18">
      <t>けいひ</t>
    </rPh>
    <rPh sb="19" eb="21">
      <t>ぜいこ</t>
    </rPh>
    <rPh sb="23" eb="25">
      <t>ごうけい</t>
    </rPh>
    <phoneticPr fontId="61" type="Hiragana"/>
  </si>
  <si>
    <t>県税の納税証明書
　※申請日以前3カ月以内のもの（納税義務がない場合は、申立書（別紙８））</t>
  </si>
  <si>
    <t>税外未収金債務に関する誓約書兼同意書（別紙７）</t>
    <rPh sb="8" eb="9">
      <t>かん</t>
    </rPh>
    <rPh sb="19" eb="21">
      <t>べっし</t>
    </rPh>
    <phoneticPr fontId="61" type="Hiragana"/>
  </si>
  <si>
    <t>補助金申請に関する誓約書兼同意書（別紙５）</t>
  </si>
  <si>
    <t>（変更前）集計・補助額算出</t>
    <rPh sb="1" eb="4">
      <t>へんこうまえ</t>
    </rPh>
    <rPh sb="5" eb="7">
      <t>しゅうけい</t>
    </rPh>
    <rPh sb="8" eb="11">
      <t>ほじょがく</t>
    </rPh>
    <rPh sb="11" eb="13">
      <t>さんしゅつ</t>
    </rPh>
    <phoneticPr fontId="61" type="Hiragana"/>
  </si>
  <si>
    <t>（２）経費明細表（品目毎に記載してください）</t>
    <rPh sb="3" eb="5">
      <t>けいひ</t>
    </rPh>
    <rPh sb="5" eb="8">
      <t>めいさいひょう</t>
    </rPh>
    <rPh sb="9" eb="11">
      <t>ひんもく</t>
    </rPh>
    <rPh sb="11" eb="12">
      <t>ごと</t>
    </rPh>
    <rPh sb="13" eb="15">
      <t>きさい</t>
    </rPh>
    <phoneticPr fontId="61" type="Hiragana"/>
  </si>
  <si>
    <t>記入例</t>
    <rPh sb="0" eb="3">
      <t>きにゅ</t>
    </rPh>
    <phoneticPr fontId="61" type="Hiragana"/>
  </si>
  <si>
    <t>決算書（写し）の提出に関する誓約書兼同意書（別紙６）</t>
    <rPh sb="22" eb="24">
      <t>べっし</t>
    </rPh>
    <phoneticPr fontId="61" type="Hiragana"/>
  </si>
  <si>
    <t>補助金振込先口座</t>
    <rPh sb="0" eb="3">
      <t>ほじょきん</t>
    </rPh>
    <rPh sb="3" eb="6">
      <t>ふりこみさき</t>
    </rPh>
    <rPh sb="6" eb="8">
      <t>こうざ</t>
    </rPh>
    <phoneticPr fontId="61" type="Hiragana"/>
  </si>
  <si>
    <t>事業計画書※２</t>
  </si>
  <si>
    <t>　　〈事業者名〉が策定しました別添の事業計画については、当機関において内容を確認しました。
　なお、事業計画期間中は、必要に応じて助言を行うなど、フォローアップを実施します。</t>
  </si>
  <si>
    <t>代 表 者
職・氏名</t>
  </si>
  <si>
    <t>　公益財団法人高知県産業振興センターから検査・報告・是正のための求めがあった場合には、これに応じます。</t>
    <rPh sb="1" eb="7">
      <t>こうえきざいだんほうじん</t>
    </rPh>
    <rPh sb="7" eb="14">
      <t>こうちけんさんぎょうしんこう</t>
    </rPh>
    <rPh sb="20" eb="22">
      <t>けんさ</t>
    </rPh>
    <rPh sb="23" eb="25">
      <t>ほうこく</t>
    </rPh>
    <rPh sb="26" eb="28">
      <t>ぜせい</t>
    </rPh>
    <rPh sb="32" eb="33">
      <t>もと</t>
    </rPh>
    <rPh sb="38" eb="40">
      <t>ば</t>
    </rPh>
    <rPh sb="46" eb="47">
      <t>おう</t>
    </rPh>
    <phoneticPr fontId="61" type="Hiragana"/>
  </si>
  <si>
    <t>パッケージソフト※１</t>
  </si>
  <si>
    <t>税外未収金債務に関する誓約書兼同意書（別紙７）</t>
  </si>
  <si>
    <t>IT導入補助金（通常枠）上乗せ補助があれば、交付決定書及び申請書一式</t>
    <rPh sb="2" eb="7">
      <t>どうにゅうほじょきん</t>
    </rPh>
    <rPh sb="8" eb="11">
      <t>つうじ</t>
    </rPh>
    <rPh sb="12" eb="14">
      <t>うわの</t>
    </rPh>
    <rPh sb="15" eb="17">
      <t>ほじょ</t>
    </rPh>
    <rPh sb="22" eb="26">
      <t>こうふけ</t>
    </rPh>
    <rPh sb="26" eb="27">
      <t>しょ</t>
    </rPh>
    <rPh sb="27" eb="28">
      <t>およ</t>
    </rPh>
    <rPh sb="29" eb="32">
      <t>しんせいしょ</t>
    </rPh>
    <rPh sb="32" eb="34">
      <t>いっしき</t>
    </rPh>
    <phoneticPr fontId="61" type="Hiragana"/>
  </si>
  <si>
    <t>（1）補助事業計画の概要（200～300文字程度）</t>
    <rPh sb="3" eb="10">
      <t>ほじょじぎ</t>
    </rPh>
    <rPh sb="10" eb="12">
      <t>がいよう</t>
    </rPh>
    <rPh sb="20" eb="22">
      <t>もじ</t>
    </rPh>
    <rPh sb="22" eb="24">
      <t>ていど</t>
    </rPh>
    <phoneticPr fontId="61" type="Hiragana"/>
  </si>
  <si>
    <t>※４　設立登記のない法人については、根拠法令に基づき設立について公的機関に認可等
　　　されていることが分かる書類等</t>
  </si>
  <si>
    <t>※黄色のセルは必須項目です。必ず全項目を記入してください。</t>
    <rPh sb="1" eb="3">
      <t>きいろ</t>
    </rPh>
    <rPh sb="7" eb="13">
      <t>ひっすこうも</t>
    </rPh>
    <rPh sb="14" eb="15">
      <t>かなら</t>
    </rPh>
    <rPh sb="16" eb="19">
      <t>ぜんこうもく</t>
    </rPh>
    <rPh sb="20" eb="22">
      <t>きにゅう</t>
    </rPh>
    <phoneticPr fontId="61" type="Hiragana"/>
  </si>
  <si>
    <t>別記</t>
  </si>
  <si>
    <t>（中止・廃止）する事業の名称</t>
  </si>
  <si>
    <t>令和　　年　　月　　日</t>
  </si>
  <si>
    <t>公益財団法人高知県産業振興センター理事長　様</t>
    <phoneticPr fontId="61" type="Hiragana"/>
  </si>
  <si>
    <t>・別紙１（補助事業の実施内容）</t>
    <rPh sb="1" eb="3">
      <t>べっし</t>
    </rPh>
    <rPh sb="5" eb="7">
      <t>ほじょ</t>
    </rPh>
    <rPh sb="7" eb="9">
      <t>じぎょう</t>
    </rPh>
    <rPh sb="10" eb="12">
      <t>じっし</t>
    </rPh>
    <rPh sb="12" eb="14">
      <t>ないよう</t>
    </rPh>
    <phoneticPr fontId="61" type="Hiragana"/>
  </si>
  <si>
    <t>登記事項証明書（履歴事項全部証明書）※４</t>
  </si>
  <si>
    <t>（３）資金調達内訳</t>
    <rPh sb="3" eb="5">
      <t>しきん</t>
    </rPh>
    <rPh sb="5" eb="7">
      <t>ちょうたつ</t>
    </rPh>
    <rPh sb="7" eb="9">
      <t>うちわけ</t>
    </rPh>
    <phoneticPr fontId="61" type="Hiragana"/>
  </si>
  <si>
    <t>１</t>
  </si>
  <si>
    <t>住　　所</t>
  </si>
  <si>
    <t>別紙２－１（第２号様式関係）【一般枠】</t>
    <rPh sb="0" eb="2">
      <t>べっし</t>
    </rPh>
    <phoneticPr fontId="61" type="Hiragana"/>
  </si>
  <si>
    <t>名　　称</t>
  </si>
  <si>
    <t>変更の理由</t>
  </si>
  <si>
    <t>＜添付書類＞</t>
    <rPh sb="1" eb="3">
      <t>てんぷ</t>
    </rPh>
    <rPh sb="3" eb="5">
      <t>しょるい</t>
    </rPh>
    <phoneticPr fontId="61" type="Hiragana"/>
  </si>
  <si>
    <t>　私は、デジタル技術活用促進事業費補助金の申請に当たり、高知県に対する下記の税外未収金債務の滞納がないことについて誓約します。
　また、上記について、県の補助事業所管課が関係各課に対して照会すること（関係各課への個人情報の提供及び滞納の有無に関する情報の共有）及び照会の結果について公益財団法人高知県産業振興センターに提供することに同意します。
　誓約の内容に偽りがあった場合は、当該補助金の不交付の決定又は交付の決定の取消し及びこれに伴う補助金の返還に異議なく応じます。</t>
    <phoneticPr fontId="62"/>
  </si>
  <si>
    <t>事業内容と金額が確認できるもの（見積書、カタログ等）※５</t>
  </si>
  <si>
    <t>　上記補助金の交付について、デジタル技術活用促進事業費補助金交付要領第６条の規定により、下記のとおり申請します。</t>
    <rPh sb="44" eb="46">
      <t>かき</t>
    </rPh>
    <phoneticPr fontId="61" type="Hiragana"/>
  </si>
  <si>
    <t>令和　年　月　日まで</t>
    <rPh sb="0" eb="2">
      <t>れいわ</t>
    </rPh>
    <rPh sb="3" eb="4">
      <t>ねん</t>
    </rPh>
    <rPh sb="5" eb="6">
      <t>がつ</t>
    </rPh>
    <rPh sb="7" eb="8">
      <t>にち</t>
    </rPh>
    <phoneticPr fontId="61" type="Hiragana"/>
  </si>
  <si>
    <t>記</t>
    <rPh sb="0" eb="1">
      <t>き</t>
    </rPh>
    <phoneticPr fontId="61" type="Hiragana"/>
  </si>
  <si>
    <t>補助事業の対象課題</t>
    <rPh sb="0" eb="2">
      <t>ほじょ</t>
    </rPh>
    <rPh sb="2" eb="4">
      <t>じぎょう</t>
    </rPh>
    <rPh sb="5" eb="9">
      <t>たいしょ</t>
    </rPh>
    <phoneticPr fontId="61" type="Hiragana"/>
  </si>
  <si>
    <t>１．補助金申請額</t>
    <rPh sb="2" eb="5">
      <t>ほじょきん</t>
    </rPh>
    <rPh sb="5" eb="8">
      <t>しんせいがく</t>
    </rPh>
    <phoneticPr fontId="61" type="Hiragana"/>
  </si>
  <si>
    <t>補助金申請に関する誓約書兼同意書（別紙５）</t>
    <rPh sb="0" eb="2">
      <t>ほじょ</t>
    </rPh>
    <rPh sb="2" eb="3">
      <t>きん</t>
    </rPh>
    <rPh sb="3" eb="5">
      <t>しんせい</t>
    </rPh>
    <rPh sb="6" eb="7">
      <t>かん</t>
    </rPh>
    <phoneticPr fontId="61" type="Hiragana"/>
  </si>
  <si>
    <t>金</t>
    <rPh sb="0" eb="1">
      <t>きん</t>
    </rPh>
    <phoneticPr fontId="61" type="Hiragana"/>
  </si>
  <si>
    <t>円</t>
    <rPh sb="0" eb="1">
      <t>えん</t>
    </rPh>
    <phoneticPr fontId="61" type="Hiragana"/>
  </si>
  <si>
    <t>第７号様式（第17条関係）</t>
  </si>
  <si>
    <t>交付決定日から</t>
    <rPh sb="0" eb="2">
      <t>こうふ</t>
    </rPh>
    <rPh sb="2" eb="5">
      <t>けっていび</t>
    </rPh>
    <phoneticPr fontId="61" type="Hiragana"/>
  </si>
  <si>
    <t>経済産業省の「DX推進指標」により自己診断を実施し、診断結果を独立行政法人情報処理推進機構</t>
    <rPh sb="0" eb="5">
      <t>けいざいさんぎょうしょう</t>
    </rPh>
    <rPh sb="9" eb="11">
      <t>すいしん</t>
    </rPh>
    <rPh sb="11" eb="13">
      <t>しひょう</t>
    </rPh>
    <rPh sb="17" eb="21">
      <t>じこしんだん</t>
    </rPh>
    <rPh sb="22" eb="24">
      <t>じっし</t>
    </rPh>
    <rPh sb="26" eb="28">
      <t>しんだん</t>
    </rPh>
    <rPh sb="28" eb="30">
      <t>けっか</t>
    </rPh>
    <rPh sb="31" eb="37">
      <t>どくりつぎょうせいほうじん</t>
    </rPh>
    <rPh sb="37" eb="39">
      <t>じょうほう</t>
    </rPh>
    <rPh sb="39" eb="41">
      <t>しょり</t>
    </rPh>
    <rPh sb="41" eb="43">
      <t>すいしん</t>
    </rPh>
    <rPh sb="43" eb="45">
      <t>きこう</t>
    </rPh>
    <phoneticPr fontId="61" type="Hiragana"/>
  </si>
  <si>
    <t>補助事業計画書（別紙１～４）※１</t>
  </si>
  <si>
    <t>※該当する事業計画を選択してください。</t>
    <rPh sb="1" eb="3">
      <t>がいとう</t>
    </rPh>
    <rPh sb="5" eb="10">
      <t>じぎょ</t>
    </rPh>
    <rPh sb="10" eb="12">
      <t>せんたく</t>
    </rPh>
    <phoneticPr fontId="61" type="Hiragana"/>
  </si>
  <si>
    <t>継続的にデジタル化に取り組むための中期的な実行計画 ※３</t>
  </si>
  <si>
    <t>県税の納税証明書 ※６</t>
  </si>
  <si>
    <t>※２　「数量」欄は、同一規格であれば一括して記入して差し支えありません。ただし、単価が異なる場合には区分して記入してください。</t>
  </si>
  <si>
    <t>［　年　月］</t>
  </si>
  <si>
    <t>　補助事業により取得する主な資産（単価50万円以上のシステム・備品等）の名称、分類、取得予定価格等を記入してください。</t>
    <rPh sb="1" eb="3">
      <t>ほじょ</t>
    </rPh>
    <rPh sb="3" eb="5">
      <t>じぎょう</t>
    </rPh>
    <rPh sb="8" eb="10">
      <t>しゅとく</t>
    </rPh>
    <rPh sb="12" eb="13">
      <t>おも</t>
    </rPh>
    <rPh sb="14" eb="16">
      <t>しさん</t>
    </rPh>
    <rPh sb="17" eb="19">
      <t>たんか</t>
    </rPh>
    <rPh sb="21" eb="23">
      <t>まんえん</t>
    </rPh>
    <rPh sb="23" eb="25">
      <t>いじょう</t>
    </rPh>
    <rPh sb="31" eb="33">
      <t>びひん</t>
    </rPh>
    <rPh sb="33" eb="34">
      <t>とう</t>
    </rPh>
    <rPh sb="36" eb="38">
      <t>めいしょう</t>
    </rPh>
    <rPh sb="39" eb="41">
      <t>ぶんるい</t>
    </rPh>
    <rPh sb="42" eb="44">
      <t>しゅとく</t>
    </rPh>
    <rPh sb="44" eb="46">
      <t>よてい</t>
    </rPh>
    <rPh sb="46" eb="48">
      <t>かかく</t>
    </rPh>
    <rPh sb="48" eb="49">
      <t>とう</t>
    </rPh>
    <rPh sb="50" eb="52">
      <t>きにゅう</t>
    </rPh>
    <phoneticPr fontId="61" type="Hiragana"/>
  </si>
  <si>
    <t>主たる業種※２</t>
    <rPh sb="0" eb="1">
      <t>しゅ</t>
    </rPh>
    <rPh sb="3" eb="5">
      <t>ぎょうしゅ</t>
    </rPh>
    <phoneticPr fontId="61" type="Hiragana"/>
  </si>
  <si>
    <t>※８　その他、別途指示するものについて、資料提出を求める場合があります。</t>
  </si>
  <si>
    <t>既交付決定額（Ａ）</t>
    <rPh sb="0" eb="1">
      <t>き</t>
    </rPh>
    <rPh sb="1" eb="3">
      <t>こうふ</t>
    </rPh>
    <rPh sb="3" eb="6">
      <t>けっていがく</t>
    </rPh>
    <phoneticPr fontId="61" type="Hiragana"/>
  </si>
  <si>
    <t>別紙1（第1号様式関係）【一般枠】</t>
    <rPh sb="4" eb="5">
      <t>だい</t>
    </rPh>
    <rPh sb="6" eb="11">
      <t>ごう</t>
    </rPh>
    <rPh sb="13" eb="15">
      <t>いっぱん</t>
    </rPh>
    <rPh sb="15" eb="16">
      <t>わく</t>
    </rPh>
    <phoneticPr fontId="61" type="Hiragana"/>
  </si>
  <si>
    <t>１．申請者の概要</t>
    <rPh sb="6" eb="8">
      <t>がいよう</t>
    </rPh>
    <phoneticPr fontId="61" type="Hiragana"/>
  </si>
  <si>
    <t>住　　　　　　　　所</t>
    <rPh sb="0" eb="1">
      <t>じゅう</t>
    </rPh>
    <rPh sb="9" eb="10">
      <t>ところ</t>
    </rPh>
    <phoneticPr fontId="61" type="Hiragana"/>
  </si>
  <si>
    <t>〒</t>
  </si>
  <si>
    <t>担当者役職・氏名</t>
    <phoneticPr fontId="61" type="Hiragana"/>
  </si>
  <si>
    <t>名　　　　　　　　称</t>
    <rPh sb="0" eb="1">
      <t>な</t>
    </rPh>
    <rPh sb="9" eb="10">
      <t>しょう</t>
    </rPh>
    <phoneticPr fontId="61" type="Hiragana"/>
  </si>
  <si>
    <t>※６</t>
  </si>
  <si>
    <t>担当者連絡先
（携帯番号など）</t>
    <phoneticPr fontId="61" type="Hiragana"/>
  </si>
  <si>
    <t>代表者　　職・氏名</t>
    <rPh sb="0" eb="3">
      <t>だいひょうしゃ</t>
    </rPh>
    <rPh sb="5" eb="6">
      <t>しょく</t>
    </rPh>
    <rPh sb="7" eb="9">
      <t>しめい</t>
    </rPh>
    <phoneticPr fontId="61" type="Hiragana"/>
  </si>
  <si>
    <t>（６）サブスクリプション契約</t>
    <rPh sb="12" eb="14">
      <t>けいやく</t>
    </rPh>
    <phoneticPr fontId="61" type="Hiragana"/>
  </si>
  <si>
    <t>担当者メール</t>
    <phoneticPr fontId="61" type="Hiragana"/>
  </si>
  <si>
    <t>金額を入力</t>
    <rPh sb="0" eb="2">
      <t>きんがく</t>
    </rPh>
    <rPh sb="3" eb="5">
      <t>にゅうりょく</t>
    </rPh>
    <phoneticPr fontId="61" type="Hiragana"/>
  </si>
  <si>
    <t>種別</t>
    <rPh sb="0" eb="2">
      <t>しゅべつ</t>
    </rPh>
    <phoneticPr fontId="61" type="Hiragana"/>
  </si>
  <si>
    <t>金額
（税抜）</t>
    <rPh sb="0" eb="2">
      <t>きんがく</t>
    </rPh>
    <rPh sb="4" eb="6">
      <t>ぜいぬき</t>
    </rPh>
    <phoneticPr fontId="61" type="Hiragana"/>
  </si>
  <si>
    <t>会社</t>
    <rPh sb="0" eb="2">
      <t>かいしゃ</t>
    </rPh>
    <phoneticPr fontId="61" type="Hiragana"/>
  </si>
  <si>
    <t>個人</t>
    <rPh sb="0" eb="2">
      <t>こじん</t>
    </rPh>
    <phoneticPr fontId="61" type="Hiragana"/>
  </si>
  <si>
    <t>その他の法人※１</t>
    <rPh sb="2" eb="3">
      <t>た</t>
    </rPh>
    <rPh sb="4" eb="6">
      <t>ほうじん</t>
    </rPh>
    <phoneticPr fontId="61" type="Hiragana"/>
  </si>
  <si>
    <t>https://www.pref.kochi.lg.jp/soshiki/151301/2021042200133.html</t>
  </si>
  <si>
    <t>大分類</t>
    <rPh sb="0" eb="3">
      <t>だいぶんるい</t>
    </rPh>
    <phoneticPr fontId="61" type="Hiragana"/>
  </si>
  <si>
    <t>中分類</t>
    <rPh sb="0" eb="3">
      <t>ちゅうぶんるい</t>
    </rPh>
    <phoneticPr fontId="61" type="Hiragana"/>
  </si>
  <si>
    <t>資本金・出資金</t>
    <rPh sb="0" eb="3">
      <t>しほんきん</t>
    </rPh>
    <rPh sb="4" eb="7">
      <t>しゅっしきん</t>
    </rPh>
    <phoneticPr fontId="61" type="Hiragana"/>
  </si>
  <si>
    <t>変更申請額（Ｂ）</t>
    <rPh sb="0" eb="2">
      <t>へんこう</t>
    </rPh>
    <rPh sb="2" eb="5">
      <t>しんせいがく</t>
    </rPh>
    <phoneticPr fontId="61" type="Hiragana"/>
  </si>
  <si>
    <t>人</t>
    <rPh sb="0" eb="1">
      <t>にん</t>
    </rPh>
    <phoneticPr fontId="61" type="Hiragana"/>
  </si>
  <si>
    <t>各種認定や認証取得等の状況（該当するものに☑してください）</t>
    <rPh sb="0" eb="2">
      <t>かくしゅ</t>
    </rPh>
    <rPh sb="2" eb="4">
      <t>にんてい</t>
    </rPh>
    <rPh sb="5" eb="7">
      <t>にんしょう</t>
    </rPh>
    <rPh sb="7" eb="9">
      <t>しゅとく</t>
    </rPh>
    <rPh sb="9" eb="10">
      <t>とう</t>
    </rPh>
    <rPh sb="11" eb="13">
      <t>じょうきょう</t>
    </rPh>
    <rPh sb="14" eb="16">
      <t>がいとう</t>
    </rPh>
    <phoneticPr fontId="61" type="Hiragana"/>
  </si>
  <si>
    <t>（６）事業計画の作成を支援（又は確認）した認定経営革新等支援機関</t>
  </si>
  <si>
    <t>合計</t>
    <rPh sb="0" eb="2">
      <t>ごうけい</t>
    </rPh>
    <phoneticPr fontId="61" type="Hiragana"/>
  </si>
  <si>
    <t>取得年月日</t>
    <rPh sb="0" eb="2">
      <t>しゅとく</t>
    </rPh>
    <rPh sb="2" eb="5">
      <t>ねんがっぴ</t>
    </rPh>
    <phoneticPr fontId="61" type="Hiragana"/>
  </si>
  <si>
    <t>日</t>
    <rPh sb="0" eb="1">
      <t>にち</t>
    </rPh>
    <phoneticPr fontId="61" type="Hiragana"/>
  </si>
  <si>
    <t>※２　日本標準産業分類を記載してください。</t>
    <rPh sb="3" eb="5">
      <t>にほん</t>
    </rPh>
    <rPh sb="5" eb="7">
      <t>ひょうじゅん</t>
    </rPh>
    <rPh sb="7" eb="9">
      <t>さんぎょう</t>
    </rPh>
    <rPh sb="9" eb="11">
      <t>ぶんるい</t>
    </rPh>
    <rPh sb="12" eb="14">
      <t>きさい</t>
    </rPh>
    <phoneticPr fontId="61" type="Hiragana"/>
  </si>
  <si>
    <t xml:space="preserve">   日本標準産業分類は、以下のＵＲＬよりご確認ください。</t>
    <rPh sb="3" eb="5">
      <t>にほん</t>
    </rPh>
    <rPh sb="5" eb="7">
      <t>ひょうじゅん</t>
    </rPh>
    <rPh sb="7" eb="9">
      <t>さんぎょう</t>
    </rPh>
    <rPh sb="9" eb="11">
      <t>ぶんるい</t>
    </rPh>
    <rPh sb="13" eb="15">
      <t>いか</t>
    </rPh>
    <rPh sb="22" eb="24">
      <t>かくにん</t>
    </rPh>
    <phoneticPr fontId="61" type="Hiragana"/>
  </si>
  <si>
    <t>https://www.soumu.go.jp/toukei_toukatsu/index/seido/sangyo/02toukatsu01_03000023.html</t>
  </si>
  <si>
    <t>システム等の名称・型番</t>
  </si>
  <si>
    <t>取得財産等管理台帳（　　　　年度）</t>
    <rPh sb="0" eb="2">
      <t>しゅとく</t>
    </rPh>
    <rPh sb="2" eb="4">
      <t>ざいさん</t>
    </rPh>
    <rPh sb="4" eb="5">
      <t>とう</t>
    </rPh>
    <rPh sb="5" eb="7">
      <t>かんり</t>
    </rPh>
    <rPh sb="7" eb="9">
      <t>だいちょう</t>
    </rPh>
    <rPh sb="14" eb="16">
      <t>ねんど</t>
    </rPh>
    <phoneticPr fontId="61" type="Hiragana"/>
  </si>
  <si>
    <t>令和</t>
    <rPh sb="0" eb="2">
      <t>れいわ</t>
    </rPh>
    <phoneticPr fontId="61" type="Hiragana"/>
  </si>
  <si>
    <t>https://www.ipa.go.jp/digital/dx-suishin/about.html</t>
    <phoneticPr fontId="61" type="Hiragana"/>
  </si>
  <si>
    <t>別紙６（第1号様式関係）【一般枠】</t>
    <rPh sb="0" eb="2">
      <t>べっし</t>
    </rPh>
    <phoneticPr fontId="61" type="Hiragana"/>
  </si>
  <si>
    <t>利用期間（最大２年間）</t>
    <rPh sb="0" eb="4">
      <t>りようき</t>
    </rPh>
    <rPh sb="5" eb="7">
      <t>さいだい</t>
    </rPh>
    <rPh sb="8" eb="10">
      <t>ねんかん</t>
    </rPh>
    <phoneticPr fontId="61" type="Hiragana"/>
  </si>
  <si>
    <t>https://www.mhlw.go.jp/stf/seisakunitsuite/bunya/kodomo/kodomo_kosodate/jisedai/kijuntekigou/index.html</t>
  </si>
  <si>
    <t>２</t>
  </si>
  <si>
    <t>※補助事業計画で実施する事業を課題/目的別に記入してください。複数ある場合は、2行以上に分けて記入をしてください。</t>
    <rPh sb="1" eb="7">
      <t>ほじょじ</t>
    </rPh>
    <rPh sb="8" eb="10">
      <t>じっし</t>
    </rPh>
    <rPh sb="12" eb="14">
      <t>じぎょう</t>
    </rPh>
    <rPh sb="15" eb="17">
      <t>かだい</t>
    </rPh>
    <rPh sb="18" eb="20">
      <t>もくてき</t>
    </rPh>
    <rPh sb="20" eb="22">
      <t>べ</t>
    </rPh>
    <rPh sb="22" eb="24">
      <t>きにゅう</t>
    </rPh>
    <rPh sb="31" eb="33">
      <t>ふくすう</t>
    </rPh>
    <rPh sb="35" eb="38">
      <t>ば</t>
    </rPh>
    <rPh sb="40" eb="43">
      <t>ぎょういじょう</t>
    </rPh>
    <rPh sb="44" eb="45">
      <t>わ</t>
    </rPh>
    <rPh sb="47" eb="49">
      <t>きにゅう</t>
    </rPh>
    <phoneticPr fontId="61" type="Hiragana"/>
  </si>
  <si>
    <t>２．補助事業の概要</t>
    <rPh sb="2" eb="7">
      <t>ほじょじ</t>
    </rPh>
    <rPh sb="7" eb="9">
      <t>がいよう</t>
    </rPh>
    <phoneticPr fontId="61" type="Hiragana"/>
  </si>
  <si>
    <t>参考：文字数</t>
    <rPh sb="0" eb="2">
      <t>さんこう</t>
    </rPh>
    <rPh sb="3" eb="6">
      <t>もじすう</t>
    </rPh>
    <phoneticPr fontId="61" type="Hiragana"/>
  </si>
  <si>
    <t>利用予定価格（税抜）</t>
    <rPh sb="0" eb="2">
      <t>りよう</t>
    </rPh>
    <rPh sb="4" eb="6">
      <t>かかく</t>
    </rPh>
    <rPh sb="7" eb="9">
      <t>ぜいぬき</t>
    </rPh>
    <phoneticPr fontId="61" type="Hiragana"/>
  </si>
  <si>
    <t>品　　　名</t>
    <rPh sb="0" eb="1">
      <t>しな</t>
    </rPh>
    <rPh sb="4" eb="5">
      <t>な</t>
    </rPh>
    <phoneticPr fontId="61" type="Hiragana"/>
  </si>
  <si>
    <t>第６号様式（第17条関係）</t>
  </si>
  <si>
    <t>※変更申請で追加されたものは、「変更後追加」欄に○を入力してください</t>
    <rPh sb="1" eb="6">
      <t>へんこうし</t>
    </rPh>
    <rPh sb="6" eb="8">
      <t>ついか</t>
    </rPh>
    <rPh sb="16" eb="19">
      <t>へんこ</t>
    </rPh>
    <rPh sb="19" eb="21">
      <t>ついか</t>
    </rPh>
    <rPh sb="22" eb="23">
      <t>らん</t>
    </rPh>
    <rPh sb="26" eb="28">
      <t>にゅうりょく</t>
    </rPh>
    <phoneticPr fontId="61" type="Hiragana"/>
  </si>
  <si>
    <t>（７）導入するソフトウェアを運用するために最低限必要である理由</t>
    <rPh sb="3" eb="5">
      <t>どうにゅう</t>
    </rPh>
    <rPh sb="14" eb="16">
      <t>うんよう</t>
    </rPh>
    <rPh sb="21" eb="24">
      <t>さいていげん</t>
    </rPh>
    <rPh sb="24" eb="26">
      <t>ひつよう</t>
    </rPh>
    <rPh sb="29" eb="31">
      <t>りゆう</t>
    </rPh>
    <phoneticPr fontId="61" type="Hiragana"/>
  </si>
  <si>
    <t>自　己　資　金</t>
  </si>
  <si>
    <t>（５）事業計画の種別</t>
  </si>
  <si>
    <t>給与支給総額の伸び率（％）</t>
    <rPh sb="0" eb="7">
      <t>きゅうよしきゅ</t>
    </rPh>
    <rPh sb="7" eb="8">
      <t>の</t>
    </rPh>
    <phoneticPr fontId="61" type="Hiragana"/>
  </si>
  <si>
    <t>計画期間</t>
    <rPh sb="0" eb="2">
      <t>けいかく</t>
    </rPh>
    <rPh sb="2" eb="4">
      <t>きかん</t>
    </rPh>
    <phoneticPr fontId="61" type="Hiragana"/>
  </si>
  <si>
    <t>サービス名称</t>
    <rPh sb="4" eb="6">
      <t>め</t>
    </rPh>
    <phoneticPr fontId="61" type="Hiragana"/>
  </si>
  <si>
    <t>付加価値額の伸び率（％）</t>
    <rPh sb="0" eb="6">
      <t>ふかかちが</t>
    </rPh>
    <rPh sb="6" eb="7">
      <t>の</t>
    </rPh>
    <phoneticPr fontId="61" type="Hiragana"/>
  </si>
  <si>
    <t>労働生産性の伸び率（％）</t>
    <rPh sb="0" eb="5">
      <t>ろうどう</t>
    </rPh>
    <rPh sb="6" eb="7">
      <t>の</t>
    </rPh>
    <phoneticPr fontId="61" type="Hiragana"/>
  </si>
  <si>
    <t xml:space="preserve">   自社独自に以下の内容を含む計画を策定している場合は、そちらの計画書を提出してください。（その場合本シートは提出不要）</t>
    <rPh sb="49" eb="51">
      <t>ば</t>
    </rPh>
    <rPh sb="51" eb="52">
      <t>ほん</t>
    </rPh>
    <rPh sb="56" eb="58">
      <t>ていしゅつ</t>
    </rPh>
    <rPh sb="58" eb="60">
      <t>ふよう</t>
    </rPh>
    <phoneticPr fontId="61" type="Hiragana"/>
  </si>
  <si>
    <t>認定経営革新等支援機関ID</t>
  </si>
  <si>
    <t>名　　　　称</t>
  </si>
  <si>
    <t>経費区分</t>
    <rPh sb="0" eb="4">
      <t>けいひく</t>
    </rPh>
    <phoneticPr fontId="61" type="Hiragana"/>
  </si>
  <si>
    <t>本店・支店名</t>
  </si>
  <si>
    <t>第２号様式（第11条関係）</t>
  </si>
  <si>
    <t>担当者名</t>
  </si>
  <si>
    <t>３</t>
  </si>
  <si>
    <t>（７）事業計画（事業戦略、経営計画等）でのデジタル化事業の位置づけ</t>
    <rPh sb="3" eb="7">
      <t>じぎ</t>
    </rPh>
    <rPh sb="8" eb="12">
      <t>じぎ</t>
    </rPh>
    <rPh sb="13" eb="17">
      <t>けいえい</t>
    </rPh>
    <rPh sb="17" eb="18">
      <t>とう</t>
    </rPh>
    <rPh sb="25" eb="26">
      <t>か</t>
    </rPh>
    <rPh sb="26" eb="28">
      <t>じぎょう</t>
    </rPh>
    <rPh sb="29" eb="31">
      <t>いち</t>
    </rPh>
    <phoneticPr fontId="61" type="Hiragana"/>
  </si>
  <si>
    <t>該当箇所</t>
    <rPh sb="0" eb="4">
      <t>がいと</t>
    </rPh>
    <phoneticPr fontId="61" type="Hiragana"/>
  </si>
  <si>
    <t>記載内容</t>
    <rPh sb="0" eb="4">
      <t>きさいな</t>
    </rPh>
    <phoneticPr fontId="61" type="Hiragana"/>
  </si>
  <si>
    <t>※事業の成果は、実績報告時点で可能になった内容（見込可）を記載ください。</t>
    <rPh sb="1" eb="3">
      <t>じぎょう</t>
    </rPh>
    <rPh sb="4" eb="6">
      <t>せいか</t>
    </rPh>
    <rPh sb="8" eb="10">
      <t>じっせき</t>
    </rPh>
    <rPh sb="10" eb="12">
      <t>ほうこく</t>
    </rPh>
    <rPh sb="12" eb="14">
      <t>じてん</t>
    </rPh>
    <rPh sb="15" eb="17">
      <t>かのう</t>
    </rPh>
    <rPh sb="24" eb="26">
      <t>みこ</t>
    </rPh>
    <rPh sb="26" eb="27">
      <t>か</t>
    </rPh>
    <rPh sb="29" eb="31">
      <t>きさい</t>
    </rPh>
    <phoneticPr fontId="61" type="Hiragana"/>
  </si>
  <si>
    <t>デジタル技術活用促進事業費補助金変更申請書</t>
  </si>
  <si>
    <t>※黄色のセルに記入してください。複数の項目がない場合は、No2以降は空欄で構いません。足りない場合は行を追加してください。</t>
    <rPh sb="1" eb="3">
      <t>きいろ</t>
    </rPh>
    <rPh sb="7" eb="9">
      <t>きにゅう</t>
    </rPh>
    <rPh sb="16" eb="18">
      <t>ふくすう</t>
    </rPh>
    <rPh sb="19" eb="21">
      <t>こうもく</t>
    </rPh>
    <rPh sb="24" eb="27">
      <t>ばあ</t>
    </rPh>
    <rPh sb="31" eb="33">
      <t>いこう</t>
    </rPh>
    <rPh sb="34" eb="36">
      <t>くうらん</t>
    </rPh>
    <rPh sb="37" eb="38">
      <t>かま</t>
    </rPh>
    <rPh sb="43" eb="44">
      <t>た</t>
    </rPh>
    <rPh sb="47" eb="50">
      <t>ばあ</t>
    </rPh>
    <rPh sb="50" eb="51">
      <t>ぎょう</t>
    </rPh>
    <rPh sb="52" eb="54">
      <t>ついか</t>
    </rPh>
    <phoneticPr fontId="61" type="Hiragana"/>
  </si>
  <si>
    <t>代表者職氏名</t>
    <rPh sb="0" eb="2">
      <t>だいひょう</t>
    </rPh>
    <rPh sb="2" eb="3">
      <t>しゃ</t>
    </rPh>
    <rPh sb="3" eb="4">
      <t>しょく</t>
    </rPh>
    <rPh sb="4" eb="6">
      <t>しめい</t>
    </rPh>
    <phoneticPr fontId="61" type="Hiragana"/>
  </si>
  <si>
    <t>別紙２（第1号様式関係）【一般枠】</t>
  </si>
  <si>
    <t>課題/目的</t>
    <rPh sb="0" eb="2">
      <t>かだい</t>
    </rPh>
    <rPh sb="3" eb="5">
      <t>もくてき</t>
    </rPh>
    <phoneticPr fontId="61" type="Hiragana"/>
  </si>
  <si>
    <t>解決策※</t>
    <rPh sb="0" eb="3">
      <t>かいけつさく</t>
    </rPh>
    <phoneticPr fontId="61" type="Hiragana"/>
  </si>
  <si>
    <t>効果</t>
    <rPh sb="0" eb="2">
      <t>こうか</t>
    </rPh>
    <phoneticPr fontId="61" type="Hiragana"/>
  </si>
  <si>
    <t>　〈事業者名〉が策定しました別添の経営計画は、当会（所）が支援した計画であることを認定します。</t>
  </si>
  <si>
    <t>（単位：円）</t>
    <rPh sb="1" eb="3">
      <t>たんい</t>
    </rPh>
    <rPh sb="4" eb="5">
      <t>えん</t>
    </rPh>
    <phoneticPr fontId="61" type="Hiragana"/>
  </si>
  <si>
    <t>想定コスト（千円）</t>
    <rPh sb="0" eb="2">
      <t>そうてい</t>
    </rPh>
    <rPh sb="6" eb="8">
      <t>せんえん</t>
    </rPh>
    <phoneticPr fontId="61" type="Hiragana"/>
  </si>
  <si>
    <t>デジタル技術活用促進事業費補助金に係る補助事業実績報告書</t>
    <rPh sb="23" eb="25">
      <t>ジッセキ</t>
    </rPh>
    <rPh sb="25" eb="28">
      <t>ホウコクショ</t>
    </rPh>
    <phoneticPr fontId="62"/>
  </si>
  <si>
    <t>想定スケジュール</t>
    <rPh sb="0" eb="2">
      <t>そうてい</t>
    </rPh>
    <phoneticPr fontId="61" type="Hiragana"/>
  </si>
  <si>
    <t>1,800千円（システム導入、コンサル、タブレット費用）
※該当経費別紙4-1：No1,2</t>
    <rPh sb="5" eb="7">
      <t>せんえん</t>
    </rPh>
    <rPh sb="12" eb="14">
      <t>どうにゅう</t>
    </rPh>
    <rPh sb="25" eb="27">
      <t>ひよう</t>
    </rPh>
    <rPh sb="34" eb="36">
      <t>べっし</t>
    </rPh>
    <phoneticPr fontId="61" type="Hiragana"/>
  </si>
  <si>
    <t>事業計画名</t>
    <rPh sb="0" eb="2">
      <t>じぎょう</t>
    </rPh>
    <rPh sb="2" eb="4">
      <t>けいかく</t>
    </rPh>
    <rPh sb="4" eb="5">
      <t>めい</t>
    </rPh>
    <phoneticPr fontId="61" type="Hiragana"/>
  </si>
  <si>
    <t>従業員数</t>
    <rPh sb="0" eb="4">
      <t>じゅう</t>
    </rPh>
    <phoneticPr fontId="61" type="Hiragana"/>
  </si>
  <si>
    <t>※「解決策」の欄には、別紙４－１の経費明細に記載した品目のうち、該当する品目のナンバーも記入してください。</t>
    <rPh sb="2" eb="5">
      <t>かいけつさく</t>
    </rPh>
    <rPh sb="7" eb="8">
      <t>らん</t>
    </rPh>
    <rPh sb="11" eb="13">
      <t>べっし</t>
    </rPh>
    <rPh sb="17" eb="19">
      <t>けいひ</t>
    </rPh>
    <rPh sb="19" eb="21">
      <t>めいさい</t>
    </rPh>
    <rPh sb="22" eb="24">
      <t>きさい</t>
    </rPh>
    <rPh sb="26" eb="28">
      <t>ひんもく</t>
    </rPh>
    <rPh sb="32" eb="34">
      <t>がいとう</t>
    </rPh>
    <rPh sb="36" eb="38">
      <t>ひんもく</t>
    </rPh>
    <rPh sb="44" eb="46">
      <t>きにゅう</t>
    </rPh>
    <phoneticPr fontId="61" type="Hiragana"/>
  </si>
  <si>
    <t>代表者　職・氏名（自署）</t>
    <rPh sb="0" eb="3">
      <t>だいひょうしゃ</t>
    </rPh>
    <rPh sb="4" eb="5">
      <t>しょく</t>
    </rPh>
    <rPh sb="6" eb="8">
      <t>しめい</t>
    </rPh>
    <rPh sb="9" eb="11">
      <t>じしょ</t>
    </rPh>
    <phoneticPr fontId="61" type="Hiragana"/>
  </si>
  <si>
    <t>計画要件計算表</t>
    <rPh sb="0" eb="2">
      <t>けいかく</t>
    </rPh>
    <rPh sb="2" eb="4">
      <t>ようけん</t>
    </rPh>
    <rPh sb="4" eb="6">
      <t>けいさん</t>
    </rPh>
    <rPh sb="6" eb="7">
      <t>ひょう</t>
    </rPh>
    <phoneticPr fontId="61" type="Hiragana"/>
  </si>
  <si>
    <t>事業経費（税込）</t>
    <rPh sb="0" eb="2">
      <t>じぎょう</t>
    </rPh>
    <rPh sb="2" eb="4">
      <t>けいひ</t>
    </rPh>
    <rPh sb="5" eb="7">
      <t>ぜいこ</t>
    </rPh>
    <phoneticPr fontId="61" type="Hiragana"/>
  </si>
  <si>
    <t>別紙１（第2号様式関係）【一般枠】</t>
    <rPh sb="4" eb="5">
      <t>だい</t>
    </rPh>
    <rPh sb="6" eb="11">
      <t>ごう</t>
    </rPh>
    <rPh sb="13" eb="16">
      <t>いっぱ</t>
    </rPh>
    <phoneticPr fontId="61" type="Hiragana"/>
  </si>
  <si>
    <t>：</t>
  </si>
  <si>
    <t>事業実績報告書</t>
    <rPh sb="0" eb="2">
      <t>じぎょう</t>
    </rPh>
    <rPh sb="2" eb="4">
      <t>じっせき</t>
    </rPh>
    <rPh sb="4" eb="7">
      <t>ほうこくしょ</t>
    </rPh>
    <phoneticPr fontId="61" type="Hiragana"/>
  </si>
  <si>
    <t>別紙８（第1号様式関係）【一般枠】</t>
    <rPh sb="0" eb="2">
      <t>べっし</t>
    </rPh>
    <phoneticPr fontId="61" type="Hiragana"/>
  </si>
  <si>
    <t>※事業費の変更がない場合は記入不要です。</t>
    <rPh sb="1" eb="4">
      <t>じぎょうひ</t>
    </rPh>
    <rPh sb="5" eb="7">
      <t>へんこう</t>
    </rPh>
    <rPh sb="10" eb="12">
      <t>ばあい</t>
    </rPh>
    <rPh sb="13" eb="15">
      <t>きにゅう</t>
    </rPh>
    <rPh sb="15" eb="17">
      <t>ふよう</t>
    </rPh>
    <phoneticPr fontId="61" type="Hiragana"/>
  </si>
  <si>
    <t>※令和６年１月以降に交付決定を受けたものについて記入してください。</t>
    <rPh sb="1" eb="3">
      <t>れいわ</t>
    </rPh>
    <rPh sb="4" eb="5">
      <t>ねん</t>
    </rPh>
    <rPh sb="6" eb="7">
      <t>がつ</t>
    </rPh>
    <rPh sb="7" eb="9">
      <t>いこう</t>
    </rPh>
    <rPh sb="10" eb="12">
      <t>こうふ</t>
    </rPh>
    <rPh sb="12" eb="14">
      <t>けってい</t>
    </rPh>
    <rPh sb="15" eb="16">
      <t>う</t>
    </rPh>
    <rPh sb="24" eb="26">
      <t>きにゅう</t>
    </rPh>
    <phoneticPr fontId="61" type="Hiragana"/>
  </si>
  <si>
    <t>所在地</t>
    <rPh sb="0" eb="3">
      <t>しょざいち</t>
    </rPh>
    <phoneticPr fontId="61" type="Hiragana"/>
  </si>
  <si>
    <t>１．会社概要</t>
    <rPh sb="2" eb="6">
      <t>かいしゃ</t>
    </rPh>
    <phoneticPr fontId="61" type="Hiragana"/>
  </si>
  <si>
    <t>経営計画策定の支援について</t>
    <rPh sb="0" eb="2">
      <t>けいえい</t>
    </rPh>
    <rPh sb="2" eb="4">
      <t>けいかく</t>
    </rPh>
    <rPh sb="4" eb="6">
      <t>さくてい</t>
    </rPh>
    <rPh sb="7" eb="9">
      <t>しえん</t>
    </rPh>
    <phoneticPr fontId="61" type="Hiragana"/>
  </si>
  <si>
    <t>借　　入　　金</t>
    <rPh sb="0" eb="1">
      <t>かり</t>
    </rPh>
    <rPh sb="3" eb="4">
      <t>いり</t>
    </rPh>
    <rPh sb="6" eb="7">
      <t>かね</t>
    </rPh>
    <phoneticPr fontId="61" type="Hiragana"/>
  </si>
  <si>
    <t>令和   年   月   日</t>
  </si>
  <si>
    <t>※黄色のセルに記入をしてください。該当しない項目は空欄のままで構いません。</t>
    <rPh sb="1" eb="3">
      <t>きいろ</t>
    </rPh>
    <rPh sb="7" eb="9">
      <t>きにゅう</t>
    </rPh>
    <rPh sb="17" eb="19">
      <t>がいとう</t>
    </rPh>
    <rPh sb="22" eb="24">
      <t>こうもく</t>
    </rPh>
    <rPh sb="25" eb="27">
      <t>くうらん</t>
    </rPh>
    <rPh sb="31" eb="32">
      <t>かま</t>
    </rPh>
    <phoneticPr fontId="61" type="Hiragana"/>
  </si>
  <si>
    <t>（２）経費実績明細表（品目毎に記載してください）</t>
    <rPh sb="3" eb="5">
      <t>けいひ</t>
    </rPh>
    <rPh sb="5" eb="7">
      <t>じっせき</t>
    </rPh>
    <rPh sb="7" eb="10">
      <t>めいさいひょう</t>
    </rPh>
    <rPh sb="11" eb="13">
      <t>ひんもく</t>
    </rPh>
    <rPh sb="13" eb="14">
      <t>ごと</t>
    </rPh>
    <rPh sb="15" eb="17">
      <t>きさい</t>
    </rPh>
    <phoneticPr fontId="61" type="Hiragana"/>
  </si>
  <si>
    <t>第３号様式（第12条関係）</t>
  </si>
  <si>
    <t>令和　　年　　月　　日</t>
    <rPh sb="0" eb="2">
      <t>れいわ</t>
    </rPh>
    <rPh sb="4" eb="5">
      <t>ねん</t>
    </rPh>
    <rPh sb="7" eb="8">
      <t>がつ</t>
    </rPh>
    <rPh sb="10" eb="11">
      <t>にち</t>
    </rPh>
    <phoneticPr fontId="61" type="Hiragana"/>
  </si>
  <si>
    <t>別紙４－１（第1号様式関係）【一般枠】</t>
    <rPh sb="0" eb="2">
      <t>べっし</t>
    </rPh>
    <phoneticPr fontId="61" type="Hiragana"/>
  </si>
  <si>
    <t>デジタル技術活用促進事業費補助金に係る取得財産の処分承認申請書</t>
    <phoneticPr fontId="62"/>
  </si>
  <si>
    <t>事業費の詳細</t>
    <rPh sb="0" eb="3">
      <t>じぎょうひ</t>
    </rPh>
    <rPh sb="4" eb="6">
      <t>しょうさい</t>
    </rPh>
    <phoneticPr fontId="61" type="Hiragana"/>
  </si>
  <si>
    <t>（１）IT導入補助金の利用</t>
    <rPh sb="5" eb="7">
      <t>どうにゅう</t>
    </rPh>
    <rPh sb="7" eb="10">
      <t>ほじょきん</t>
    </rPh>
    <rPh sb="11" eb="13">
      <t>りよう</t>
    </rPh>
    <phoneticPr fontId="61" type="Hiragana"/>
  </si>
  <si>
    <t>　私は、デジタル技術活用促進事業費補助金の申請に当たり、下記の内容について誓約します。
　この誓約書の内容と事実が反することが判明した場合には、当該事実に関して高知県及び（公財）高知県産業振興センターが行う一切の措置に対して異議の申立てを行いません。
　また、高知県及び（公財）高知県産業振興センターが、国、地方公共団体及びその他の団体等に対して、本補助金と同趣旨の補助金の申請状況等に関する情報提供を求めること及び本補助金への申請状況等に関する情報提供を行うことに同意します。</t>
    <rPh sb="28" eb="30">
      <t>カキ</t>
    </rPh>
    <rPh sb="31" eb="33">
      <t>ナイヨウ</t>
    </rPh>
    <rPh sb="47" eb="50">
      <t>セイヤクショ</t>
    </rPh>
    <rPh sb="51" eb="53">
      <t>ナイヨウ</t>
    </rPh>
    <rPh sb="54" eb="56">
      <t>ジジツ</t>
    </rPh>
    <rPh sb="57" eb="58">
      <t>ハン</t>
    </rPh>
    <rPh sb="63" eb="65">
      <t>ハンメイ</t>
    </rPh>
    <rPh sb="67" eb="69">
      <t>バアイ</t>
    </rPh>
    <rPh sb="72" eb="74">
      <t>トウガイ</t>
    </rPh>
    <rPh sb="74" eb="76">
      <t>ジジツ</t>
    </rPh>
    <rPh sb="77" eb="78">
      <t>カン</t>
    </rPh>
    <rPh sb="80" eb="83">
      <t>コウチケン</t>
    </rPh>
    <rPh sb="83" eb="84">
      <t>オヨ</t>
    </rPh>
    <rPh sb="86" eb="88">
      <t>コウザイ</t>
    </rPh>
    <rPh sb="89" eb="92">
      <t>コウチケン</t>
    </rPh>
    <rPh sb="92" eb="94">
      <t>サンギョウ</t>
    </rPh>
    <rPh sb="94" eb="96">
      <t>シンコウ</t>
    </rPh>
    <rPh sb="101" eb="102">
      <t>オコナ</t>
    </rPh>
    <rPh sb="103" eb="105">
      <t>イッサイ</t>
    </rPh>
    <rPh sb="106" eb="108">
      <t>ソチ</t>
    </rPh>
    <rPh sb="109" eb="110">
      <t>タイ</t>
    </rPh>
    <rPh sb="112" eb="114">
      <t>イギ</t>
    </rPh>
    <rPh sb="115" eb="117">
      <t>モウシタ</t>
    </rPh>
    <rPh sb="119" eb="120">
      <t>オコナ</t>
    </rPh>
    <rPh sb="130" eb="133">
      <t>コウチケン</t>
    </rPh>
    <rPh sb="133" eb="134">
      <t>オヨ</t>
    </rPh>
    <rPh sb="136" eb="138">
      <t>コウザイ</t>
    </rPh>
    <rPh sb="139" eb="142">
      <t>コウチケン</t>
    </rPh>
    <rPh sb="142" eb="144">
      <t>サンギョウ</t>
    </rPh>
    <rPh sb="144" eb="146">
      <t>シンコウ</t>
    </rPh>
    <rPh sb="152" eb="153">
      <t>クニ</t>
    </rPh>
    <rPh sb="154" eb="156">
      <t>チホウ</t>
    </rPh>
    <rPh sb="156" eb="158">
      <t>コウキョウ</t>
    </rPh>
    <rPh sb="158" eb="160">
      <t>ダンタイ</t>
    </rPh>
    <rPh sb="160" eb="161">
      <t>オヨ</t>
    </rPh>
    <rPh sb="164" eb="165">
      <t>タ</t>
    </rPh>
    <rPh sb="166" eb="168">
      <t>ダンタイ</t>
    </rPh>
    <rPh sb="168" eb="169">
      <t>トウ</t>
    </rPh>
    <rPh sb="170" eb="171">
      <t>タイ</t>
    </rPh>
    <rPh sb="174" eb="175">
      <t>ホン</t>
    </rPh>
    <rPh sb="175" eb="178">
      <t>ホジョキン</t>
    </rPh>
    <rPh sb="179" eb="182">
      <t>ドウシュシ</t>
    </rPh>
    <rPh sb="183" eb="186">
      <t>ホジョキン</t>
    </rPh>
    <rPh sb="187" eb="189">
      <t>シンセイ</t>
    </rPh>
    <rPh sb="189" eb="191">
      <t>ジョウキョウ</t>
    </rPh>
    <rPh sb="191" eb="192">
      <t>トウ</t>
    </rPh>
    <rPh sb="193" eb="194">
      <t>カン</t>
    </rPh>
    <rPh sb="196" eb="198">
      <t>ジョウホウ</t>
    </rPh>
    <rPh sb="198" eb="200">
      <t>テイキョウ</t>
    </rPh>
    <rPh sb="201" eb="202">
      <t>モト</t>
    </rPh>
    <rPh sb="206" eb="207">
      <t>オヨ</t>
    </rPh>
    <rPh sb="208" eb="209">
      <t>ホン</t>
    </rPh>
    <rPh sb="209" eb="212">
      <t>ホジョキン</t>
    </rPh>
    <rPh sb="214" eb="216">
      <t>シンセイ</t>
    </rPh>
    <rPh sb="216" eb="218">
      <t>ジョウキョウ</t>
    </rPh>
    <rPh sb="218" eb="219">
      <t>トウ</t>
    </rPh>
    <rPh sb="220" eb="221">
      <t>カン</t>
    </rPh>
    <rPh sb="223" eb="225">
      <t>ジョウホウ</t>
    </rPh>
    <rPh sb="225" eb="227">
      <t>テイキョウ</t>
    </rPh>
    <rPh sb="228" eb="229">
      <t>オコナ</t>
    </rPh>
    <phoneticPr fontId="62"/>
  </si>
  <si>
    <t>補助メニュー名</t>
    <rPh sb="0" eb="2">
      <t>ほじょ</t>
    </rPh>
    <rPh sb="6" eb="7">
      <t>めい</t>
    </rPh>
    <phoneticPr fontId="61" type="Hiragana"/>
  </si>
  <si>
    <t>第４号様式（第13条関係）</t>
  </si>
  <si>
    <t>②パソコン・タブレット端末・スマートフォンを購入する場合</t>
    <rPh sb="11" eb="13">
      <t>たんまつ</t>
    </rPh>
    <rPh sb="22" eb="24">
      <t>こうにゅう</t>
    </rPh>
    <phoneticPr fontId="61" type="Hiragana"/>
  </si>
  <si>
    <t>交付決定時期</t>
    <rPh sb="0" eb="2">
      <t>こうふ</t>
    </rPh>
    <rPh sb="2" eb="4">
      <t>けってい</t>
    </rPh>
    <rPh sb="4" eb="6">
      <t>じき</t>
    </rPh>
    <phoneticPr fontId="61" type="Hiragana"/>
  </si>
  <si>
    <t>まで</t>
  </si>
  <si>
    <t>補助対象経費（税抜）</t>
    <rPh sb="0" eb="6">
      <t>ほじょたい</t>
    </rPh>
    <rPh sb="7" eb="9">
      <t>ぜいぬき</t>
    </rPh>
    <phoneticPr fontId="61" type="Hiragana"/>
  </si>
  <si>
    <t>補助額</t>
    <rPh sb="0" eb="3">
      <t>ほじょがく</t>
    </rPh>
    <phoneticPr fontId="61" type="Hiragana"/>
  </si>
  <si>
    <t>※４・５</t>
  </si>
  <si>
    <t>（A)</t>
  </si>
  <si>
    <r>
      <t xml:space="preserve"> </t>
    </r>
    <r>
      <rPr>
        <sz val="10.5"/>
        <color indexed="8"/>
        <rFont val="Century"/>
        <family val="1"/>
      </rPr>
      <t xml:space="preserve">          </t>
    </r>
    <r>
      <rPr>
        <sz val="10.5"/>
        <color indexed="8"/>
        <rFont val="ＭＳ 明朝"/>
        <family val="1"/>
        <charset val="128"/>
      </rPr>
      <t>　</t>
    </r>
    <r>
      <rPr>
        <sz val="10.5"/>
        <color indexed="8"/>
        <rFont val="Century"/>
        <family val="1"/>
      </rPr>
      <t xml:space="preserve"> </t>
    </r>
    <r>
      <rPr>
        <sz val="10.5"/>
        <color indexed="8"/>
        <rFont val="ＭＳ 明朝"/>
        <family val="1"/>
        <charset val="128"/>
      </rPr>
      <t>円</t>
    </r>
  </si>
  <si>
    <t>※令和６年１月以降に交付決定（予定含む）を受けたものについて記入してください。</t>
    <rPh sb="1" eb="3">
      <t>れいわ</t>
    </rPh>
    <rPh sb="4" eb="5">
      <t>ねん</t>
    </rPh>
    <rPh sb="6" eb="7">
      <t>がつ</t>
    </rPh>
    <rPh sb="7" eb="9">
      <t>いこう</t>
    </rPh>
    <rPh sb="10" eb="12">
      <t>こうふ</t>
    </rPh>
    <rPh sb="12" eb="14">
      <t>けってい</t>
    </rPh>
    <rPh sb="15" eb="17">
      <t>よてい</t>
    </rPh>
    <rPh sb="17" eb="18">
      <t>ふく</t>
    </rPh>
    <rPh sb="21" eb="22">
      <t>う</t>
    </rPh>
    <rPh sb="30" eb="32">
      <t>きにゅう</t>
    </rPh>
    <phoneticPr fontId="61" type="Hiragana"/>
  </si>
  <si>
    <t>デジタル技術活用促進事業費補助金事業（中止・廃止）申請書</t>
    <rPh sb="15" eb="16">
      <t>キン</t>
    </rPh>
    <phoneticPr fontId="62"/>
  </si>
  <si>
    <t>※交付決定書類・申請書類の写しを添付してください。</t>
    <rPh sb="1" eb="3">
      <t>こうふ</t>
    </rPh>
    <rPh sb="3" eb="5">
      <t>けってい</t>
    </rPh>
    <rPh sb="5" eb="7">
      <t>しょるい</t>
    </rPh>
    <rPh sb="8" eb="10">
      <t>しんせい</t>
    </rPh>
    <rPh sb="10" eb="12">
      <t>しょるい</t>
    </rPh>
    <rPh sb="13" eb="14">
      <t>うつ</t>
    </rPh>
    <rPh sb="16" eb="18">
      <t>てんぷ</t>
    </rPh>
    <phoneticPr fontId="61" type="Hiragana"/>
  </si>
  <si>
    <t>←本補助事業対象外のデジタル化の取組も含めて記入してください。</t>
    <rPh sb="1" eb="2">
      <t>ほん</t>
    </rPh>
    <rPh sb="2" eb="6">
      <t>ほじょ</t>
    </rPh>
    <rPh sb="6" eb="9">
      <t>たいしょうがい</t>
    </rPh>
    <rPh sb="14" eb="15">
      <t>か</t>
    </rPh>
    <rPh sb="16" eb="18">
      <t>とりくみ</t>
    </rPh>
    <rPh sb="19" eb="20">
      <t>ふく</t>
    </rPh>
    <rPh sb="22" eb="24">
      <t>きにゅう</t>
    </rPh>
    <phoneticPr fontId="61" type="Hiragana"/>
  </si>
  <si>
    <t>※IT導入補助金を利用しない場合は、下記の（３）で理由を選択してください。</t>
    <rPh sb="3" eb="5">
      <t>どうにゅう</t>
    </rPh>
    <rPh sb="5" eb="8">
      <t>ほじょきん</t>
    </rPh>
    <rPh sb="9" eb="11">
      <t>りよう</t>
    </rPh>
    <rPh sb="14" eb="16">
      <t>ばあい</t>
    </rPh>
    <rPh sb="18" eb="20">
      <t>かき</t>
    </rPh>
    <rPh sb="25" eb="27">
      <t>りゆう</t>
    </rPh>
    <rPh sb="28" eb="30">
      <t>せんたく</t>
    </rPh>
    <phoneticPr fontId="61" type="Hiragana"/>
  </si>
  <si>
    <t>①補助事業の実施内容</t>
    <rPh sb="1" eb="3">
      <t>ほじょ</t>
    </rPh>
    <rPh sb="3" eb="5">
      <t>じぎょう</t>
    </rPh>
    <rPh sb="6" eb="8">
      <t>じっし</t>
    </rPh>
    <rPh sb="8" eb="10">
      <t>ないよう</t>
    </rPh>
    <phoneticPr fontId="61" type="Hiragana"/>
  </si>
  <si>
    <t>品目</t>
    <rPh sb="0" eb="2">
      <t>ひんもく</t>
    </rPh>
    <phoneticPr fontId="61" type="Hiragana"/>
  </si>
  <si>
    <t>納入予定事業者名</t>
    <rPh sb="0" eb="2">
      <t>のうにゅう</t>
    </rPh>
    <rPh sb="2" eb="4">
      <t>よてい</t>
    </rPh>
    <rPh sb="4" eb="7">
      <t>じぎょうしゃ</t>
    </rPh>
    <rPh sb="7" eb="8">
      <t>めい</t>
    </rPh>
    <phoneticPr fontId="61" type="Hiragana"/>
  </si>
  <si>
    <t>クラウドサービス※１</t>
  </si>
  <si>
    <t>そ　　の　　他</t>
  </si>
  <si>
    <t>商品名・単価・数量を入力</t>
    <rPh sb="0" eb="3">
      <t>しょうひんめい</t>
    </rPh>
    <rPh sb="4" eb="6">
      <t>たんか</t>
    </rPh>
    <rPh sb="7" eb="9">
      <t>すうりょう</t>
    </rPh>
    <rPh sb="10" eb="12">
      <t>にゅうりょく</t>
    </rPh>
    <phoneticPr fontId="61" type="Hiragana"/>
  </si>
  <si>
    <t>ソフトウェア経費</t>
    <rPh sb="6" eb="8">
      <t>けいひ</t>
    </rPh>
    <phoneticPr fontId="61" type="Hiragana"/>
  </si>
  <si>
    <t>該当する場合○を選択</t>
    <rPh sb="0" eb="2">
      <t>がいとう</t>
    </rPh>
    <rPh sb="4" eb="6">
      <t>ばあい</t>
    </rPh>
    <rPh sb="8" eb="10">
      <t>せんたく</t>
    </rPh>
    <phoneticPr fontId="61" type="Hiragana"/>
  </si>
  <si>
    <t>集計・補助額算出</t>
    <rPh sb="0" eb="2">
      <t>しゅうけい</t>
    </rPh>
    <rPh sb="3" eb="6">
      <t>ほじょがく</t>
    </rPh>
    <rPh sb="6" eb="8">
      <t>さんしゅつ</t>
    </rPh>
    <phoneticPr fontId="61" type="Hiragana"/>
  </si>
  <si>
    <t>経費区分</t>
    <rPh sb="0" eb="4">
      <t>けいひくぶん</t>
    </rPh>
    <phoneticPr fontId="61" type="Hiragana"/>
  </si>
  <si>
    <t>※２・３</t>
  </si>
  <si>
    <t>（５）サブスクリプション契約</t>
    <rPh sb="12" eb="14">
      <t>けいやく</t>
    </rPh>
    <phoneticPr fontId="61" type="Hiragana"/>
  </si>
  <si>
    <t>（B)</t>
  </si>
  <si>
    <t>ハードウェア経費（その他）</t>
    <rPh sb="6" eb="8">
      <t>けいひ</t>
    </rPh>
    <rPh sb="11" eb="12">
      <t>た</t>
    </rPh>
    <phoneticPr fontId="61" type="Hiragana"/>
  </si>
  <si>
    <t>導入支援経費</t>
    <rPh sb="0" eb="6">
      <t>どうにゅうしえんけいひ</t>
    </rPh>
    <phoneticPr fontId="61" type="Hiragana"/>
  </si>
  <si>
    <t>IT導入補助金上乗せ</t>
    <rPh sb="2" eb="7">
      <t>どうにゅ</t>
    </rPh>
    <rPh sb="7" eb="9">
      <t>うわの</t>
    </rPh>
    <phoneticPr fontId="61" type="Hiragana"/>
  </si>
  <si>
    <t>（最大450万円）</t>
    <rPh sb="1" eb="3">
      <t>さいだい</t>
    </rPh>
    <rPh sb="6" eb="8">
      <t>まんえん</t>
    </rPh>
    <phoneticPr fontId="61" type="Hiragana"/>
  </si>
  <si>
    <t>※合計は、別紙2-1の事業に要する経費（税込）の合計と合わせてください。</t>
    <rPh sb="1" eb="3">
      <t>ごうけい</t>
    </rPh>
    <rPh sb="5" eb="7">
      <t>べっし</t>
    </rPh>
    <rPh sb="27" eb="28">
      <t>あ</t>
    </rPh>
    <phoneticPr fontId="61" type="Hiragana"/>
  </si>
  <si>
    <t>（３）サービス等生産性向上IT導入支援事業（IT導入補助金）を利用しない場合の理由確認</t>
  </si>
  <si>
    <t>財産を
取得した者</t>
    <rPh sb="0" eb="2">
      <t>ざいさん</t>
    </rPh>
    <rPh sb="4" eb="6">
      <t>しゅとく</t>
    </rPh>
    <rPh sb="8" eb="9">
      <t>もの</t>
    </rPh>
    <phoneticPr fontId="61" type="Hiragana"/>
  </si>
  <si>
    <t>（変更後）集計・補助額算出</t>
    <rPh sb="1" eb="3">
      <t>へんこう</t>
    </rPh>
    <rPh sb="3" eb="4">
      <t>ご</t>
    </rPh>
    <rPh sb="5" eb="7">
      <t>しゅうけい</t>
    </rPh>
    <rPh sb="8" eb="11">
      <t>ほじょがく</t>
    </rPh>
    <rPh sb="11" eb="13">
      <t>さんしゅつ</t>
    </rPh>
    <phoneticPr fontId="61" type="Hiragana"/>
  </si>
  <si>
    <t>認定経営革新等支援機関による確認書</t>
    <rPh sb="0" eb="7">
      <t>にんていけいえ</t>
    </rPh>
    <rPh sb="7" eb="9">
      <t>しえん</t>
    </rPh>
    <rPh sb="9" eb="11">
      <t>きかん</t>
    </rPh>
    <rPh sb="14" eb="17">
      <t>かくにんしょ</t>
    </rPh>
    <phoneticPr fontId="61" type="Hiragana"/>
  </si>
  <si>
    <t>※ 必ず該当する項目のいずれかに✓を入れてください。ただし、上記（１）表でIT導入補助金の欄に記入している場合は不要です。</t>
  </si>
  <si>
    <t>黄色のセルに記入してください。該当しない欄は空欄のままで構いません。</t>
    <rPh sb="0" eb="2">
      <t>きいろ</t>
    </rPh>
    <rPh sb="6" eb="8">
      <t>きにゅう</t>
    </rPh>
    <rPh sb="15" eb="17">
      <t>がいとう</t>
    </rPh>
    <rPh sb="20" eb="21">
      <t>らん</t>
    </rPh>
    <rPh sb="22" eb="24">
      <t>くうらん</t>
    </rPh>
    <rPh sb="28" eb="29">
      <t>かま</t>
    </rPh>
    <phoneticPr fontId="61" type="Hiragana"/>
  </si>
  <si>
    <t>別紙４－２（第1号様式関係）【一般枠】</t>
    <rPh sb="0" eb="2">
      <t>べっし</t>
    </rPh>
    <phoneticPr fontId="61" type="Hiragana"/>
  </si>
  <si>
    <t>（４）資金調達内訳</t>
    <rPh sb="3" eb="5">
      <t>しきん</t>
    </rPh>
    <rPh sb="5" eb="7">
      <t>ちょうたつ</t>
    </rPh>
    <rPh sb="7" eb="9">
      <t>うちわけ</t>
    </rPh>
    <phoneticPr fontId="61" type="Hiragana"/>
  </si>
  <si>
    <t>高知県税の全税目において、納税義務はありません。</t>
    <rPh sb="0" eb="2">
      <t>こうち</t>
    </rPh>
    <rPh sb="2" eb="4">
      <t>けんぜい</t>
    </rPh>
    <rPh sb="5" eb="6">
      <t>ぜん</t>
    </rPh>
    <rPh sb="6" eb="8">
      <t>ぜいもく</t>
    </rPh>
    <rPh sb="13" eb="15">
      <t>のうぜい</t>
    </rPh>
    <rPh sb="15" eb="17">
      <t>ぎむ</t>
    </rPh>
    <phoneticPr fontId="61" type="Hiragana"/>
  </si>
  <si>
    <t>（単位：円）</t>
  </si>
  <si>
    <t>区　　　　分</t>
  </si>
  <si>
    <t>金　　　額</t>
  </si>
  <si>
    <t>資　　金　　の　　調　　達　　先</t>
  </si>
  <si>
    <t>補　助　金　額</t>
    <rPh sb="0" eb="1">
      <t>ほ</t>
    </rPh>
    <rPh sb="2" eb="3">
      <t>すけ</t>
    </rPh>
    <rPh sb="4" eb="5">
      <t>かね</t>
    </rPh>
    <rPh sb="6" eb="7">
      <t>がく</t>
    </rPh>
    <phoneticPr fontId="61" type="Hiragana"/>
  </si>
  <si>
    <t>別紙２－１（第４号様式関係）【一般枠】</t>
    <rPh sb="0" eb="2">
      <t>べっし</t>
    </rPh>
    <phoneticPr fontId="61" type="Hiragana"/>
  </si>
  <si>
    <t>合　　　　計</t>
  </si>
  <si>
    <t>（５）補助事業で取得する主な資産</t>
    <rPh sb="3" eb="5">
      <t>ほじょ</t>
    </rPh>
    <rPh sb="5" eb="7">
      <t>じぎょう</t>
    </rPh>
    <rPh sb="8" eb="10">
      <t>しゅとく</t>
    </rPh>
    <rPh sb="12" eb="13">
      <t>おも</t>
    </rPh>
    <rPh sb="14" eb="16">
      <t>しさん</t>
    </rPh>
    <phoneticPr fontId="61" type="Hiragana"/>
  </si>
  <si>
    <t>製品等の分類
（日本標準商品分類、中分類）</t>
  </si>
  <si>
    <t>取得予定価格（税抜）</t>
    <rPh sb="7" eb="9">
      <t>ぜいぬき</t>
    </rPh>
    <phoneticPr fontId="61" type="Hiragana"/>
  </si>
  <si>
    <t>・別紙１（補助事業実施効果報告）</t>
    <rPh sb="1" eb="3">
      <t>べっし</t>
    </rPh>
    <rPh sb="5" eb="7">
      <t>ほじょ</t>
    </rPh>
    <rPh sb="7" eb="15">
      <t>じぎょうじっしこうかほうこく</t>
    </rPh>
    <phoneticPr fontId="61" type="Hiragana"/>
  </si>
  <si>
    <t>納入事業者名</t>
    <rPh sb="0" eb="2">
      <t>のうにゅう</t>
    </rPh>
    <rPh sb="2" eb="5">
      <t>じぎょうしゃ</t>
    </rPh>
    <rPh sb="5" eb="6">
      <t>めい</t>
    </rPh>
    <phoneticPr fontId="61" type="Hiragana"/>
  </si>
  <si>
    <t>※日本標準商品分類は、以下のＵＲＬよりご確認ください。</t>
    <rPh sb="1" eb="3">
      <t>にほん</t>
    </rPh>
    <rPh sb="3" eb="5">
      <t>ひょうじゅん</t>
    </rPh>
    <rPh sb="5" eb="7">
      <t>しょうひん</t>
    </rPh>
    <rPh sb="7" eb="9">
      <t>ぶんるい</t>
    </rPh>
    <rPh sb="11" eb="13">
      <t>いか</t>
    </rPh>
    <rPh sb="20" eb="22">
      <t>かくにん</t>
    </rPh>
    <phoneticPr fontId="61" type="Hiragana"/>
  </si>
  <si>
    <t>https://www.soumu.go.jp/toukei_toukatsu/index/seido/syouhin/2index.htm</t>
  </si>
  <si>
    <t>※必要に応じて、図表や別紙を添える等、実績が具体的に分かるようにしてください。</t>
    <rPh sb="1" eb="3">
      <t>ひつよう</t>
    </rPh>
    <rPh sb="4" eb="5">
      <t>おう</t>
    </rPh>
    <rPh sb="8" eb="10">
      <t>ずひょう</t>
    </rPh>
    <rPh sb="11" eb="13">
      <t>べっし</t>
    </rPh>
    <rPh sb="14" eb="15">
      <t>そ</t>
    </rPh>
    <rPh sb="17" eb="18">
      <t>とう</t>
    </rPh>
    <rPh sb="19" eb="21">
      <t>じっせき</t>
    </rPh>
    <rPh sb="22" eb="25">
      <t>ぐたいてき</t>
    </rPh>
    <rPh sb="26" eb="27">
      <t>わ</t>
    </rPh>
    <phoneticPr fontId="61" type="Hiragana"/>
  </si>
  <si>
    <t>　月額・年額で使用料金が定められている形態（サブスクリプション）の経費について、利用期間（最大２年間）や予定価格等を記入してください。</t>
    <rPh sb="33" eb="35">
      <t>けいひ</t>
    </rPh>
    <rPh sb="40" eb="42">
      <t>りよう</t>
    </rPh>
    <rPh sb="42" eb="44">
      <t>きかん</t>
    </rPh>
    <rPh sb="45" eb="47">
      <t>さいだい</t>
    </rPh>
    <rPh sb="48" eb="50">
      <t>ねんかん</t>
    </rPh>
    <rPh sb="52" eb="56">
      <t>よていか</t>
    </rPh>
    <rPh sb="56" eb="57">
      <t>とう</t>
    </rPh>
    <rPh sb="58" eb="60">
      <t>きにゅう</t>
    </rPh>
    <phoneticPr fontId="61" type="Hiragana"/>
  </si>
  <si>
    <t>令和　年　月～令和　年　月</t>
    <rPh sb="0" eb="2">
      <t>れいわ</t>
    </rPh>
    <rPh sb="3" eb="4">
      <t>ねん</t>
    </rPh>
    <rPh sb="5" eb="6">
      <t>がつ</t>
    </rPh>
    <rPh sb="7" eb="9">
      <t>れいわ</t>
    </rPh>
    <rPh sb="10" eb="11">
      <t>ねん</t>
    </rPh>
    <rPh sb="12" eb="13">
      <t>がつ</t>
    </rPh>
    <phoneticPr fontId="61" type="Hiragana"/>
  </si>
  <si>
    <t>※補助対象期間内に利用期間分の支払いがすべて完了している必要があります。</t>
    <rPh sb="1" eb="8">
      <t>ほじょたいし</t>
    </rPh>
    <rPh sb="9" eb="14">
      <t>りようきか</t>
    </rPh>
    <rPh sb="15" eb="17">
      <t>しはら</t>
    </rPh>
    <rPh sb="22" eb="24">
      <t>かんりょう</t>
    </rPh>
    <rPh sb="28" eb="30">
      <t>ひつよう</t>
    </rPh>
    <phoneticPr fontId="61" type="Hiragana"/>
  </si>
  <si>
    <t>第５号様式（第15条関係）</t>
  </si>
  <si>
    <t>別紙４－３（第1号様式関係）【一般枠】</t>
    <rPh sb="0" eb="2">
      <t>べっし</t>
    </rPh>
    <phoneticPr fontId="61" type="Hiragana"/>
  </si>
  <si>
    <t>①サーバーを購入する場合</t>
    <rPh sb="6" eb="8">
      <t>こうにゅう</t>
    </rPh>
    <phoneticPr fontId="61" type="Hiragana"/>
  </si>
  <si>
    <t>税外未収金債務に関する誓約書兼同意書</t>
    <rPh sb="0" eb="1">
      <t>ぜい</t>
    </rPh>
    <rPh sb="1" eb="2">
      <t>がい</t>
    </rPh>
    <rPh sb="2" eb="5">
      <t>みしゅうきん</t>
    </rPh>
    <rPh sb="5" eb="7">
      <t>さいむ</t>
    </rPh>
    <rPh sb="8" eb="9">
      <t>かん</t>
    </rPh>
    <rPh sb="11" eb="14">
      <t>せいやくしょ</t>
    </rPh>
    <rPh sb="14" eb="15">
      <t>けん</t>
    </rPh>
    <rPh sb="15" eb="18">
      <t>どういしょ</t>
    </rPh>
    <phoneticPr fontId="61" type="Hiragana"/>
  </si>
  <si>
    <t>以下のいずれかを選択してください。また、その技術的理由や比較費用などの詳細について記入してください。システム構築の予定事業者からの理由書（任意書式）を別途提出することで記入を省略しても構いません。</t>
    <rPh sb="0" eb="2">
      <t>いか</t>
    </rPh>
    <rPh sb="8" eb="10">
      <t>せんたく</t>
    </rPh>
    <rPh sb="22" eb="25">
      <t>ぎじゅつてき</t>
    </rPh>
    <rPh sb="25" eb="27">
      <t>りゆう</t>
    </rPh>
    <rPh sb="28" eb="32">
      <t>ひかくひよう</t>
    </rPh>
    <rPh sb="35" eb="37">
      <t>しょ</t>
    </rPh>
    <rPh sb="41" eb="43">
      <t>きにゅう</t>
    </rPh>
    <rPh sb="54" eb="56">
      <t>こう</t>
    </rPh>
    <rPh sb="57" eb="62">
      <t>よていじ</t>
    </rPh>
    <rPh sb="65" eb="67">
      <t>りゆう</t>
    </rPh>
    <rPh sb="67" eb="68">
      <t>しょ</t>
    </rPh>
    <rPh sb="69" eb="71">
      <t>にんい</t>
    </rPh>
    <rPh sb="71" eb="73">
      <t>しょしき</t>
    </rPh>
    <phoneticPr fontId="61" type="Hiragana"/>
  </si>
  <si>
    <t>クラウドサービスやパッケージソフトでは当該業務を代用できず、オンプレミスでしかシステムを構築できない</t>
  </si>
  <si>
    <r>
      <t>導</t>
    </r>
    <r>
      <rPr>
        <u/>
        <sz val="11"/>
        <color indexed="8"/>
        <rFont val="ＭＳ 明朝"/>
        <family val="1"/>
        <charset val="128"/>
      </rPr>
      <t>入するシステムを運用するのに最低限必要となるスペックや台数であること</t>
    </r>
    <r>
      <rPr>
        <sz val="11"/>
        <color indexed="8"/>
        <rFont val="ＭＳ 明朝"/>
        <family val="1"/>
        <charset val="128"/>
      </rPr>
      <t>について記載してください。機器の購入予定事業者からの理由書（任意様式）を別途提出することで記入を省略しても構いません。</t>
    </r>
    <rPh sb="0" eb="2">
      <t>どうにゅう</t>
    </rPh>
    <rPh sb="9" eb="11">
      <t>うんよう</t>
    </rPh>
    <rPh sb="15" eb="18">
      <t>さいていげん</t>
    </rPh>
    <rPh sb="18" eb="20">
      <t>ひつよう</t>
    </rPh>
    <rPh sb="28" eb="30">
      <t>だいすう</t>
    </rPh>
    <rPh sb="39" eb="41">
      <t>きさい</t>
    </rPh>
    <rPh sb="48" eb="50">
      <t>きき</t>
    </rPh>
    <rPh sb="51" eb="58">
      <t>こうにゅうよて</t>
    </rPh>
    <rPh sb="61" eb="64">
      <t>りゆうしょ</t>
    </rPh>
    <rPh sb="65" eb="69">
      <t>にんいよ</t>
    </rPh>
    <rPh sb="71" eb="73">
      <t>べっと</t>
    </rPh>
    <rPh sb="73" eb="75">
      <t>ていしゅつ</t>
    </rPh>
    <rPh sb="80" eb="82">
      <t>きにゅう</t>
    </rPh>
    <rPh sb="83" eb="85">
      <t>しょうりゃく</t>
    </rPh>
    <rPh sb="88" eb="89">
      <t>かま</t>
    </rPh>
    <phoneticPr fontId="61" type="Hiragana"/>
  </si>
  <si>
    <t>別紙５（第1号様式関係）【一般枠】</t>
    <rPh sb="0" eb="2">
      <t>べっし</t>
    </rPh>
    <phoneticPr fontId="61" type="Hiragana"/>
  </si>
  <si>
    <t>区分</t>
    <rPh sb="0" eb="2">
      <t>くぶん</t>
    </rPh>
    <phoneticPr fontId="61" type="Hiragana"/>
  </si>
  <si>
    <t>※補助事業計画から転記しています。直接入力が必要な項目もありますので、記入の上、提出してください。</t>
    <rPh sb="1" eb="7">
      <t>ほじょじ</t>
    </rPh>
    <rPh sb="9" eb="11">
      <t>てんき</t>
    </rPh>
    <rPh sb="17" eb="19">
      <t>ちょくせつ</t>
    </rPh>
    <rPh sb="19" eb="21">
      <t>にゅうりょく</t>
    </rPh>
    <rPh sb="22" eb="24">
      <t>ひつよう</t>
    </rPh>
    <rPh sb="25" eb="27">
      <t>こうもく</t>
    </rPh>
    <rPh sb="35" eb="39">
      <t>きにゅう</t>
    </rPh>
    <rPh sb="40" eb="48">
      <t>ていしゅつしてく</t>
    </rPh>
    <phoneticPr fontId="61" type="Hiragana"/>
  </si>
  <si>
    <t>補助金申請に関する誓約書兼同意書</t>
    <rPh sb="0" eb="3">
      <t>ほじょきん</t>
    </rPh>
    <rPh sb="3" eb="5">
      <t>しんせい</t>
    </rPh>
    <rPh sb="6" eb="7">
      <t>かん</t>
    </rPh>
    <rPh sb="9" eb="12">
      <t>せいやくしょ</t>
    </rPh>
    <rPh sb="12" eb="13">
      <t>けん</t>
    </rPh>
    <rPh sb="13" eb="16">
      <t>どういしょ</t>
    </rPh>
    <phoneticPr fontId="61" type="Hiragana"/>
  </si>
  <si>
    <t xml:space="preserve">※１　対象となる取得財産等は、取得価格又は効用の増加価格が50万円以上のものとします。
</t>
  </si>
  <si>
    <t>※誓約事項を確認し、チェックを入れてください。</t>
    <rPh sb="1" eb="3">
      <t>せいやく</t>
    </rPh>
    <rPh sb="3" eb="5">
      <t>じこう</t>
    </rPh>
    <rPh sb="6" eb="8">
      <t>かくにん</t>
    </rPh>
    <rPh sb="15" eb="16">
      <t>い</t>
    </rPh>
    <phoneticPr fontId="61" type="Hiragana"/>
  </si>
  <si>
    <t>　申請内容に虚偽が判明した場合は、当該補助金の不交付の決定又は交付の決定の取消し及び補助金の返還及び加算金の支払いに応じます。
　また、納期限までに返還を行わなかった場合は、遅延金の支払いに応じます。</t>
  </si>
  <si>
    <t>　補助対象となっている物品の調達や契約に際し、不正はありません。
　補助事業により取得する財産等について、補助事業の交付の目的以外には使用しません。
　取得財産や経理等関係書類については、要領に基づき適切に管理します。
　誓約の内容に偽りがあった場合は、当該補助金の不交付の決定又は交付の決定の取消し及びこれに伴う補助金の返還に異議なく応じます。</t>
  </si>
  <si>
    <t>解決策</t>
    <rPh sb="0" eb="3">
      <t>かいけつさく</t>
    </rPh>
    <phoneticPr fontId="61" type="Hiragana"/>
  </si>
  <si>
    <t>　申請者等（代表者のほか、役員又は使用人その他の従業員若しくは構成員等）が暴力団（高知県暴力団排除条例（平成22年高知県条例第36号）第２条第１号に規定する暴力団をいう。）又は暴力団員等（同条第３号に規定する暴力団員等をいう。）に該当しないなど、高知県デジタル技術活用促進事業費補助金公募要領の別添に掲げるいずれにも該当しておらず、かつ将来にわたっても該当しません。</t>
    <rPh sb="147" eb="149">
      <t>べってん</t>
    </rPh>
    <phoneticPr fontId="61" type="Hiragana"/>
  </si>
  <si>
    <t>　この誓約書の内容について、公益財団法人高知県産業振興センターが高知県警察本部に照会することを承諾します。</t>
    <rPh sb="14" eb="16">
      <t>こうえき</t>
    </rPh>
    <rPh sb="16" eb="20">
      <t>ざいだんほうじん</t>
    </rPh>
    <rPh sb="20" eb="23">
      <t>こうちけん</t>
    </rPh>
    <rPh sb="23" eb="25">
      <t>さんぎょう</t>
    </rPh>
    <rPh sb="25" eb="27">
      <t>しんこう</t>
    </rPh>
    <phoneticPr fontId="61" type="Hiragana"/>
  </si>
  <si>
    <t>　補助の要件に該当しない事実や不正等が発覚した場合は、補助金の交付を受けた事業者名等の情報を公表されることに同意します。</t>
    <rPh sb="1" eb="3">
      <t>ほじょ</t>
    </rPh>
    <phoneticPr fontId="61" type="Hiragana"/>
  </si>
  <si>
    <t>公益財団法人高知県産業振興センター理事長　様</t>
    <rPh sb="0" eb="2">
      <t>こうえき</t>
    </rPh>
    <rPh sb="2" eb="6">
      <t>ざいだんほうじん</t>
    </rPh>
    <rPh sb="6" eb="9">
      <t>こうちけん</t>
    </rPh>
    <rPh sb="9" eb="11">
      <t>さんぎょう</t>
    </rPh>
    <rPh sb="11" eb="13">
      <t>しんこう</t>
    </rPh>
    <rPh sb="17" eb="20">
      <t>りじちょう</t>
    </rPh>
    <rPh sb="21" eb="22">
      <t>さま</t>
    </rPh>
    <phoneticPr fontId="61" type="Hiragana"/>
  </si>
  <si>
    <t>住所</t>
    <rPh sb="0" eb="2">
      <t>じゅうしょ</t>
    </rPh>
    <phoneticPr fontId="61" type="Hiragana"/>
  </si>
  <si>
    <t>耐用年数
（処分制限期間）</t>
    <rPh sb="0" eb="2">
      <t>たいよう</t>
    </rPh>
    <rPh sb="2" eb="4">
      <t>ねんすう</t>
    </rPh>
    <rPh sb="6" eb="8">
      <t>しょぶん</t>
    </rPh>
    <rPh sb="8" eb="10">
      <t>せいげん</t>
    </rPh>
    <rPh sb="10" eb="12">
      <t>きかん</t>
    </rPh>
    <phoneticPr fontId="61" type="Hiragana"/>
  </si>
  <si>
    <t>名称</t>
    <rPh sb="0" eb="2">
      <t>めいしょう</t>
    </rPh>
    <phoneticPr fontId="61" type="Hiragana"/>
  </si>
  <si>
    <t>決算書（写し）の提出に関する誓約書兼同意書</t>
    <rPh sb="0" eb="3">
      <t>けっさんしょ</t>
    </rPh>
    <rPh sb="4" eb="5">
      <t>うつ</t>
    </rPh>
    <rPh sb="8" eb="10">
      <t>ていしゅつ</t>
    </rPh>
    <rPh sb="11" eb="12">
      <t>かん</t>
    </rPh>
    <rPh sb="14" eb="17">
      <t>せいやくしょ</t>
    </rPh>
    <rPh sb="17" eb="18">
      <t>けん</t>
    </rPh>
    <rPh sb="18" eb="21">
      <t>どういしょ</t>
    </rPh>
    <phoneticPr fontId="61" type="Hiragana"/>
  </si>
  <si>
    <t>数量
※２</t>
    <rPh sb="0" eb="2">
      <t>すうりょう</t>
    </rPh>
    <phoneticPr fontId="61" type="Hiragana"/>
  </si>
  <si>
    <t>別紙７（第1号様式関係）【一般枠】</t>
    <rPh sb="0" eb="2">
      <t>べっし</t>
    </rPh>
    <phoneticPr fontId="61" type="Hiragana"/>
  </si>
  <si>
    <t>・農業改良資金貸付金償還金</t>
  </si>
  <si>
    <t>・林業・木材産業改善資金貸付金償還金</t>
  </si>
  <si>
    <t>県税の納税義務がない旨の申立書</t>
    <rPh sb="0" eb="2">
      <t>けんぜい</t>
    </rPh>
    <rPh sb="3" eb="5">
      <t>のうぜい</t>
    </rPh>
    <rPh sb="5" eb="7">
      <t>ぎむ</t>
    </rPh>
    <rPh sb="10" eb="11">
      <t>むね</t>
    </rPh>
    <rPh sb="12" eb="15">
      <t>もうしたてしょ</t>
    </rPh>
    <phoneticPr fontId="61" type="Hiragana"/>
  </si>
  <si>
    <t>　デジタル技術活用促進事業費補助金交付要領に基づき、下記のとおり申し立てます。</t>
    <rPh sb="17" eb="19">
      <t>こうふ</t>
    </rPh>
    <rPh sb="19" eb="21">
      <t>ようりょう</t>
    </rPh>
    <rPh sb="22" eb="23">
      <t>もと</t>
    </rPh>
    <rPh sb="26" eb="28">
      <t>かき</t>
    </rPh>
    <rPh sb="32" eb="33">
      <t>もう</t>
    </rPh>
    <rPh sb="34" eb="35">
      <t>た</t>
    </rPh>
    <phoneticPr fontId="61" type="Hiragana"/>
  </si>
  <si>
    <t>○○商工会会長
（○○商工会議所会頭）</t>
    <rPh sb="2" eb="5">
      <t>しょうこうかい</t>
    </rPh>
    <rPh sb="5" eb="7">
      <t>かいちょう</t>
    </rPh>
    <rPh sb="11" eb="16">
      <t>しょうこうかいぎしょ</t>
    </rPh>
    <rPh sb="16" eb="18">
      <t>かいとう</t>
    </rPh>
    <phoneticPr fontId="61" type="Hiragana"/>
  </si>
  <si>
    <t>４</t>
  </si>
  <si>
    <t>月</t>
    <rPh sb="0" eb="1">
      <t>がつ</t>
    </rPh>
    <phoneticPr fontId="61" type="Hiragana"/>
  </si>
  <si>
    <t>認定経営革新等支援機関ID番号</t>
  </si>
  <si>
    <t>※黄色のセルに記入してください。（２）補助事業の対象課題について複数の項目がない場合は、No2以降は空欄で構いません。足りない場合は行を追加してください。</t>
    <rPh sb="1" eb="3">
      <t>きいろ</t>
    </rPh>
    <rPh sb="7" eb="9">
      <t>きにゅう</t>
    </rPh>
    <rPh sb="19" eb="24">
      <t>ほじょじ</t>
    </rPh>
    <rPh sb="24" eb="29">
      <t>たいしょう</t>
    </rPh>
    <rPh sb="32" eb="34">
      <t>ふくすう</t>
    </rPh>
    <rPh sb="35" eb="37">
      <t>こうもく</t>
    </rPh>
    <rPh sb="40" eb="43">
      <t>ばあ</t>
    </rPh>
    <rPh sb="47" eb="49">
      <t>いこう</t>
    </rPh>
    <rPh sb="50" eb="52">
      <t>くうらん</t>
    </rPh>
    <rPh sb="53" eb="54">
      <t>かま</t>
    </rPh>
    <rPh sb="59" eb="60">
      <t>た</t>
    </rPh>
    <rPh sb="63" eb="66">
      <t>ばあ</t>
    </rPh>
    <rPh sb="66" eb="67">
      <t>ぎょう</t>
    </rPh>
    <rPh sb="68" eb="70">
      <t>ついか</t>
    </rPh>
    <phoneticPr fontId="61" type="Hiragana"/>
  </si>
  <si>
    <t>デジタル化計画書</t>
    <rPh sb="4" eb="5">
      <t>か</t>
    </rPh>
    <rPh sb="5" eb="8">
      <t>けいかくしょ</t>
    </rPh>
    <phoneticPr fontId="61" type="Hiragana"/>
  </si>
  <si>
    <t>策定年月日</t>
    <rPh sb="0" eb="5">
      <t>さくていね</t>
    </rPh>
    <phoneticPr fontId="61" type="Hiragana"/>
  </si>
  <si>
    <t>←直接入力してください。（申請日以前の日で、社内で意思決定した日付）</t>
    <rPh sb="1" eb="5">
      <t>ちょくせ</t>
    </rPh>
    <rPh sb="13" eb="16">
      <t>しんせいび</t>
    </rPh>
    <rPh sb="16" eb="18">
      <t>いぜん</t>
    </rPh>
    <rPh sb="19" eb="20">
      <t>ひ</t>
    </rPh>
    <rPh sb="22" eb="24">
      <t>しゃない</t>
    </rPh>
    <rPh sb="25" eb="29">
      <t>い</t>
    </rPh>
    <rPh sb="31" eb="33">
      <t>ひづけ</t>
    </rPh>
    <phoneticPr fontId="61" type="Hiragana"/>
  </si>
  <si>
    <t>事業者名</t>
    <rPh sb="0" eb="2">
      <t>じぎょう</t>
    </rPh>
    <rPh sb="2" eb="3">
      <t>しゃ</t>
    </rPh>
    <rPh sb="3" eb="4">
      <t>な</t>
    </rPh>
    <phoneticPr fontId="61" type="Hiragana"/>
  </si>
  <si>
    <t>担当職氏名</t>
    <rPh sb="0" eb="2">
      <t>たんとう</t>
    </rPh>
    <rPh sb="2" eb="3">
      <t>しょく</t>
    </rPh>
    <rPh sb="3" eb="5">
      <t>しめい</t>
    </rPh>
    <phoneticPr fontId="61" type="Hiragana"/>
  </si>
  <si>
    <t>連絡先</t>
    <rPh sb="0" eb="3">
      <t>れんらくさき</t>
    </rPh>
    <phoneticPr fontId="61" type="Hiragana"/>
  </si>
  <si>
    <t>業種</t>
    <rPh sb="0" eb="2">
      <t>ぎょうしゅ</t>
    </rPh>
    <phoneticPr fontId="61" type="Hiragana"/>
  </si>
  <si>
    <t>※３　「取得年月日」欄は、検査を行う場合は、検収年月日を記入してください。</t>
  </si>
  <si>
    <t>資本金</t>
    <rPh sb="0" eb="3">
      <t>しほんきん</t>
    </rPh>
    <phoneticPr fontId="61" type="Hiragana"/>
  </si>
  <si>
    <t>２．デジタル化計画の目的と概要</t>
    <rPh sb="6" eb="7">
      <t>か</t>
    </rPh>
    <rPh sb="7" eb="9">
      <t>けいかく</t>
    </rPh>
    <rPh sb="10" eb="12">
      <t>もくてき</t>
    </rPh>
    <rPh sb="13" eb="15">
      <t>がいよう</t>
    </rPh>
    <phoneticPr fontId="61" type="Hiragana"/>
  </si>
  <si>
    <t>計画の目的（目指す姿）</t>
    <rPh sb="0" eb="2">
      <t>けいかく</t>
    </rPh>
    <rPh sb="3" eb="5">
      <t>もくてき</t>
    </rPh>
    <rPh sb="6" eb="8">
      <t>めざ</t>
    </rPh>
    <phoneticPr fontId="61" type="Hiragana"/>
  </si>
  <si>
    <t>計画の概要（取組の概要）</t>
    <rPh sb="0" eb="2">
      <t>けいかく</t>
    </rPh>
    <rPh sb="3" eb="5">
      <t>がいよう</t>
    </rPh>
    <rPh sb="6" eb="8">
      <t>とりくみ</t>
    </rPh>
    <rPh sb="9" eb="11">
      <t>がいよう</t>
    </rPh>
    <phoneticPr fontId="61" type="Hiragana"/>
  </si>
  <si>
    <t>事業計画（事業戦略、経営計画等）でのデジタル化事業の位置づけ</t>
    <rPh sb="0" eb="4">
      <t>じぎ</t>
    </rPh>
    <rPh sb="5" eb="9">
      <t>じぎ</t>
    </rPh>
    <rPh sb="10" eb="15">
      <t>けいえいけ</t>
    </rPh>
    <rPh sb="22" eb="23">
      <t>か</t>
    </rPh>
    <rPh sb="23" eb="25">
      <t>じぎょう</t>
    </rPh>
    <rPh sb="26" eb="28">
      <t>いち</t>
    </rPh>
    <phoneticPr fontId="61" type="Hiragana"/>
  </si>
  <si>
    <t>令和●年●月～令和●年●月</t>
    <rPh sb="0" eb="2">
      <t>れいわ</t>
    </rPh>
    <rPh sb="3" eb="4">
      <t>ねん</t>
    </rPh>
    <rPh sb="5" eb="6">
      <t>がつ</t>
    </rPh>
    <rPh sb="7" eb="9">
      <t>れいわ</t>
    </rPh>
    <rPh sb="10" eb="11">
      <t>ねん</t>
    </rPh>
    <rPh sb="12" eb="13">
      <t>がつ</t>
    </rPh>
    <phoneticPr fontId="61" type="Hiragana"/>
  </si>
  <si>
    <t>←直接入力してください。（中期的な実行計画ですので、3年程度を目安に期間設定をしてください）</t>
    <rPh sb="1" eb="5">
      <t>ちょくせ</t>
    </rPh>
    <rPh sb="13" eb="16">
      <t>ちゅうきてき</t>
    </rPh>
    <rPh sb="17" eb="21">
      <t>じっこ</t>
    </rPh>
    <rPh sb="27" eb="30">
      <t>ねんて</t>
    </rPh>
    <rPh sb="31" eb="33">
      <t>めやす</t>
    </rPh>
    <rPh sb="34" eb="36">
      <t>きかん</t>
    </rPh>
    <rPh sb="36" eb="38">
      <t>せってい</t>
    </rPh>
    <phoneticPr fontId="61" type="Hiragana"/>
  </si>
  <si>
    <t>預金種別</t>
    <rPh sb="0" eb="2">
      <t>よきん</t>
    </rPh>
    <rPh sb="2" eb="4">
      <t>しゅべつ</t>
    </rPh>
    <phoneticPr fontId="61" type="Hiragana"/>
  </si>
  <si>
    <t>想定コスト</t>
    <rPh sb="0" eb="2">
      <t>そうてい</t>
    </rPh>
    <phoneticPr fontId="61" type="Hiragana"/>
  </si>
  <si>
    <t>別紙1（第4号様式関係）【一般枠】</t>
    <rPh sb="4" eb="5">
      <t>だい</t>
    </rPh>
    <rPh sb="6" eb="11">
      <t>ごう</t>
    </rPh>
    <rPh sb="13" eb="16">
      <t>いっぱ</t>
    </rPh>
    <phoneticPr fontId="61" type="Hiragana"/>
  </si>
  <si>
    <t>変更の内容</t>
  </si>
  <si>
    <t>補助金実績報告額</t>
    <rPh sb="0" eb="3">
      <t>ほじょきん</t>
    </rPh>
    <rPh sb="3" eb="5">
      <t>じっせき</t>
    </rPh>
    <rPh sb="5" eb="7">
      <t>ほうこく</t>
    </rPh>
    <rPh sb="7" eb="8">
      <t>がく</t>
    </rPh>
    <phoneticPr fontId="61" type="Hiragana"/>
  </si>
  <si>
    <r>
      <t xml:space="preserve"> </t>
    </r>
    <r>
      <rPr>
        <sz val="10.5"/>
        <color indexed="8"/>
        <rFont val="Century"/>
        <family val="1"/>
      </rPr>
      <t xml:space="preserve">             </t>
    </r>
    <r>
      <rPr>
        <sz val="10.5"/>
        <color indexed="8"/>
        <rFont val="ＭＳ 明朝"/>
        <family val="1"/>
        <charset val="128"/>
      </rPr>
      <t>円</t>
    </r>
  </si>
  <si>
    <t>補助金変更申請額</t>
    <rPh sb="0" eb="3">
      <t>ほじょきん</t>
    </rPh>
    <rPh sb="3" eb="5">
      <t>へんこう</t>
    </rPh>
    <rPh sb="5" eb="8">
      <t>しんせいがく</t>
    </rPh>
    <phoneticPr fontId="61" type="Hiragana"/>
  </si>
  <si>
    <t>変更後の補助事業実施期間</t>
    <rPh sb="0" eb="3">
      <t>へんこうご</t>
    </rPh>
    <rPh sb="4" eb="6">
      <t>ほじょ</t>
    </rPh>
    <rPh sb="6" eb="8">
      <t>じぎょう</t>
    </rPh>
    <rPh sb="8" eb="10">
      <t>じっし</t>
    </rPh>
    <rPh sb="10" eb="12">
      <t>きかん</t>
    </rPh>
    <phoneticPr fontId="61" type="Hiragana"/>
  </si>
  <si>
    <t>年</t>
    <rPh sb="0" eb="1">
      <t>ねん</t>
    </rPh>
    <phoneticPr fontId="61" type="Hiragana"/>
  </si>
  <si>
    <t>から</t>
  </si>
  <si>
    <t>・事業内容に変更がある場合は別紙１を添付</t>
    <rPh sb="1" eb="3">
      <t>じぎょう</t>
    </rPh>
    <rPh sb="3" eb="5">
      <t>ないよう</t>
    </rPh>
    <rPh sb="6" eb="8">
      <t>へんこう</t>
    </rPh>
    <rPh sb="11" eb="13">
      <t>ばあい</t>
    </rPh>
    <rPh sb="14" eb="16">
      <t>べっし</t>
    </rPh>
    <rPh sb="18" eb="20">
      <t>てんぷ</t>
    </rPh>
    <phoneticPr fontId="61" type="Hiragana"/>
  </si>
  <si>
    <t>・実施した補助事業の内容が分かる資料（写真・図面等）</t>
    <rPh sb="1" eb="3">
      <t>じっし</t>
    </rPh>
    <rPh sb="5" eb="7">
      <t>ほじょ</t>
    </rPh>
    <rPh sb="7" eb="9">
      <t>じぎょう</t>
    </rPh>
    <rPh sb="10" eb="12">
      <t>ないよう</t>
    </rPh>
    <rPh sb="13" eb="14">
      <t>わ</t>
    </rPh>
    <rPh sb="16" eb="18">
      <t>しりょう</t>
    </rPh>
    <rPh sb="19" eb="21">
      <t>しゃしん</t>
    </rPh>
    <rPh sb="22" eb="24">
      <t>ずめん</t>
    </rPh>
    <rPh sb="24" eb="25">
      <t>とう</t>
    </rPh>
    <phoneticPr fontId="61" type="Hiragana"/>
  </si>
  <si>
    <t>事業実施変更計画書</t>
    <rPh sb="0" eb="2">
      <t>じぎょう</t>
    </rPh>
    <rPh sb="2" eb="4">
      <t>じっし</t>
    </rPh>
    <rPh sb="4" eb="6">
      <t>へんこう</t>
    </rPh>
    <rPh sb="6" eb="9">
      <t>けいかくしょ</t>
    </rPh>
    <phoneticPr fontId="61" type="Hiragana"/>
  </si>
  <si>
    <t>変更前</t>
    <rPh sb="0" eb="2">
      <t>へんこう</t>
    </rPh>
    <rPh sb="2" eb="3">
      <t>まえ</t>
    </rPh>
    <phoneticPr fontId="61" type="Hiragana"/>
  </si>
  <si>
    <t>変更後</t>
    <rPh sb="0" eb="3">
      <t>へんこうご</t>
    </rPh>
    <phoneticPr fontId="61" type="Hiragana"/>
  </si>
  <si>
    <t>②事業の成果</t>
    <rPh sb="1" eb="3">
      <t>じぎょう</t>
    </rPh>
    <rPh sb="4" eb="6">
      <t>せいか</t>
    </rPh>
    <phoneticPr fontId="61" type="Hiragana"/>
  </si>
  <si>
    <t>変更前</t>
    <rPh sb="0" eb="3">
      <t>へんこ</t>
    </rPh>
    <phoneticPr fontId="61" type="Hiragana"/>
  </si>
  <si>
    <t>変更後</t>
    <rPh sb="0" eb="3">
      <t>へんこ</t>
    </rPh>
    <phoneticPr fontId="61" type="Hiragana"/>
  </si>
  <si>
    <t>←参考：別紙2-1の事業に要する経費（税込）の合計（変更前）</t>
    <rPh sb="1" eb="3">
      <t>さんこう</t>
    </rPh>
    <rPh sb="4" eb="6">
      <t>べっし</t>
    </rPh>
    <rPh sb="10" eb="12">
      <t>じぎょう</t>
    </rPh>
    <rPh sb="13" eb="14">
      <t>よう</t>
    </rPh>
    <rPh sb="16" eb="18">
      <t>けいひ</t>
    </rPh>
    <rPh sb="19" eb="21">
      <t>ぜいこ</t>
    </rPh>
    <rPh sb="23" eb="25">
      <t>ごうけい</t>
    </rPh>
    <rPh sb="26" eb="29">
      <t>へんこ</t>
    </rPh>
    <phoneticPr fontId="61" type="Hiragana"/>
  </si>
  <si>
    <t>←参考：別紙2-1の事業に要する経費（税込）の合計（変更後）</t>
    <rPh sb="1" eb="3">
      <t>さんこう</t>
    </rPh>
    <rPh sb="4" eb="6">
      <t>べっし</t>
    </rPh>
    <rPh sb="10" eb="12">
      <t>じぎょう</t>
    </rPh>
    <rPh sb="13" eb="14">
      <t>よう</t>
    </rPh>
    <rPh sb="16" eb="18">
      <t>けいひ</t>
    </rPh>
    <rPh sb="19" eb="21">
      <t>ぜいこ</t>
    </rPh>
    <rPh sb="23" eb="25">
      <t>ごうけい</t>
    </rPh>
    <rPh sb="26" eb="28">
      <t>へんこう</t>
    </rPh>
    <rPh sb="28" eb="29">
      <t>あと</t>
    </rPh>
    <phoneticPr fontId="61" type="Hiragana"/>
  </si>
  <si>
    <t>（４）補助事業で取得する主な資産</t>
    <rPh sb="3" eb="5">
      <t>ほじょ</t>
    </rPh>
    <rPh sb="5" eb="7">
      <t>じぎょう</t>
    </rPh>
    <rPh sb="8" eb="10">
      <t>しゅとく</t>
    </rPh>
    <rPh sb="12" eb="13">
      <t>おも</t>
    </rPh>
    <rPh sb="14" eb="16">
      <t>しさん</t>
    </rPh>
    <phoneticPr fontId="61" type="Hiragana"/>
  </si>
  <si>
    <t>変更後
追加</t>
    <rPh sb="0" eb="3">
      <t>へんこ</t>
    </rPh>
    <rPh sb="4" eb="6">
      <t>ついか</t>
    </rPh>
    <phoneticPr fontId="61" type="Hiragana"/>
  </si>
  <si>
    <t>別紙２－３（第2号様式関係）【一般枠】</t>
    <rPh sb="0" eb="2">
      <t>べっし</t>
    </rPh>
    <phoneticPr fontId="61" type="Hiragana"/>
  </si>
  <si>
    <t>（６）システムを運用するために最低限必要である理由</t>
    <rPh sb="8" eb="10">
      <t>うんよう</t>
    </rPh>
    <rPh sb="15" eb="18">
      <t>さいていげん</t>
    </rPh>
    <rPh sb="18" eb="20">
      <t>ひつよう</t>
    </rPh>
    <rPh sb="23" eb="25">
      <t>りゆう</t>
    </rPh>
    <phoneticPr fontId="61" type="Hiragana"/>
  </si>
  <si>
    <t>以下のいずれかを選択し、その技術的理由や比較費用などの詳細について記入してください。システム構築の予定事業者からの理由書（任意書式）を別途提出することで記入を省略しても構いません。</t>
    <rPh sb="0" eb="2">
      <t>いか</t>
    </rPh>
    <rPh sb="8" eb="10">
      <t>せんたく</t>
    </rPh>
    <rPh sb="14" eb="17">
      <t>ぎじゅつてき</t>
    </rPh>
    <rPh sb="17" eb="19">
      <t>りゆう</t>
    </rPh>
    <rPh sb="20" eb="24">
      <t>ひかくひよう</t>
    </rPh>
    <rPh sb="27" eb="29">
      <t>しょ</t>
    </rPh>
    <rPh sb="33" eb="35">
      <t>きにゅう</t>
    </rPh>
    <rPh sb="46" eb="48">
      <t>こう</t>
    </rPh>
    <rPh sb="49" eb="54">
      <t>よていじ</t>
    </rPh>
    <rPh sb="57" eb="59">
      <t>りゆう</t>
    </rPh>
    <rPh sb="59" eb="60">
      <t>しょ</t>
    </rPh>
    <rPh sb="61" eb="63">
      <t>にんい</t>
    </rPh>
    <rPh sb="63" eb="65">
      <t>しょしき</t>
    </rPh>
    <phoneticPr fontId="61" type="Hiragana"/>
  </si>
  <si>
    <t>記</t>
  </si>
  <si>
    <t>（中止・廃止）の理由</t>
  </si>
  <si>
    <t>（中止・廃止）の内容（中止の期間、廃止の時期）</t>
  </si>
  <si>
    <t>　上記補助金に係る補助事業が完了しましたので、デジタル技術活用促進事業費補助金交付要領第13条の規定により、その実績を報告します。</t>
    <phoneticPr fontId="62"/>
  </si>
  <si>
    <t>金融機関および支店名</t>
    <rPh sb="0" eb="2">
      <t>きんゆう</t>
    </rPh>
    <rPh sb="2" eb="4">
      <t>きかん</t>
    </rPh>
    <rPh sb="7" eb="10">
      <t>してんめい</t>
    </rPh>
    <phoneticPr fontId="61" type="Hiragana"/>
  </si>
  <si>
    <t>：</t>
    <phoneticPr fontId="61" type="Hiragana"/>
  </si>
  <si>
    <t>処分の理由</t>
  </si>
  <si>
    <t>口座名義人（カナ）</t>
    <rPh sb="0" eb="2">
      <t>こうざ</t>
    </rPh>
    <rPh sb="2" eb="5">
      <t>めいぎにん</t>
    </rPh>
    <phoneticPr fontId="61" type="Hiragana"/>
  </si>
  <si>
    <t>補助事業実施期間</t>
    <rPh sb="0" eb="2">
      <t>ほじょ</t>
    </rPh>
    <rPh sb="2" eb="4">
      <t>じぎょう</t>
    </rPh>
    <rPh sb="4" eb="6">
      <t>じっし</t>
    </rPh>
    <rPh sb="6" eb="8">
      <t>きかん</t>
    </rPh>
    <phoneticPr fontId="61" type="Hiragana"/>
  </si>
  <si>
    <t>・事業実施が確認できる書類</t>
    <rPh sb="1" eb="3">
      <t>じぎょう</t>
    </rPh>
    <rPh sb="3" eb="5">
      <t>じっし</t>
    </rPh>
    <rPh sb="6" eb="8">
      <t>かくにん</t>
    </rPh>
    <rPh sb="11" eb="13">
      <t>しょるい</t>
    </rPh>
    <phoneticPr fontId="61" type="Hiragana"/>
  </si>
  <si>
    <t>・取得財産等管理台帳（別記第６号様式）</t>
    <rPh sb="1" eb="3">
      <t>しゅとく</t>
    </rPh>
    <rPh sb="3" eb="5">
      <t>ざいさん</t>
    </rPh>
    <rPh sb="5" eb="6">
      <t>とう</t>
    </rPh>
    <rPh sb="6" eb="8">
      <t>かんり</t>
    </rPh>
    <rPh sb="8" eb="10">
      <t>だいちょう</t>
    </rPh>
    <rPh sb="11" eb="13">
      <t>べっき</t>
    </rPh>
    <rPh sb="13" eb="14">
      <t>だい</t>
    </rPh>
    <rPh sb="15" eb="16">
      <t>ごう</t>
    </rPh>
    <rPh sb="16" eb="18">
      <t>ようしき</t>
    </rPh>
    <phoneticPr fontId="61" type="Hiragana"/>
  </si>
  <si>
    <t>・補助金振込先の通帳の表紙及び表紙裏の見開きの写し</t>
    <rPh sb="1" eb="4">
      <t>ほじょきん</t>
    </rPh>
    <rPh sb="4" eb="7">
      <t>ふりこみさき</t>
    </rPh>
    <rPh sb="8" eb="10">
      <t>つうちょう</t>
    </rPh>
    <rPh sb="11" eb="13">
      <t>ひょうし</t>
    </rPh>
    <rPh sb="13" eb="14">
      <t>およ</t>
    </rPh>
    <rPh sb="15" eb="17">
      <t>ひょうし</t>
    </rPh>
    <rPh sb="17" eb="18">
      <t>うら</t>
    </rPh>
    <rPh sb="19" eb="21">
      <t>みひら</t>
    </rPh>
    <rPh sb="23" eb="24">
      <t>うつ</t>
    </rPh>
    <phoneticPr fontId="61" type="Hiragana"/>
  </si>
  <si>
    <t>別紙２－２（第4号様式関係）【一般枠】</t>
    <rPh sb="0" eb="2">
      <t>べっし</t>
    </rPh>
    <phoneticPr fontId="61" type="Hiragana"/>
  </si>
  <si>
    <t>←参考：別紙2-1の事業に要する経費（税込）の合計</t>
    <rPh sb="1" eb="3">
      <t>さんこう</t>
    </rPh>
    <rPh sb="4" eb="6">
      <t>べっし</t>
    </rPh>
    <rPh sb="10" eb="12">
      <t>じぎょう</t>
    </rPh>
    <rPh sb="13" eb="14">
      <t>よう</t>
    </rPh>
    <rPh sb="16" eb="18">
      <t>けいひ</t>
    </rPh>
    <rPh sb="19" eb="21">
      <t>ぜいこ</t>
    </rPh>
    <rPh sb="23" eb="25">
      <t>ごうけい</t>
    </rPh>
    <phoneticPr fontId="61" type="Hiragana"/>
  </si>
  <si>
    <t>（４）補助事業で取得した主な資産</t>
    <rPh sb="3" eb="5">
      <t>ほじょ</t>
    </rPh>
    <rPh sb="5" eb="7">
      <t>じぎょう</t>
    </rPh>
    <rPh sb="8" eb="10">
      <t>しゅとく</t>
    </rPh>
    <rPh sb="12" eb="13">
      <t>おも</t>
    </rPh>
    <rPh sb="14" eb="16">
      <t>しさん</t>
    </rPh>
    <phoneticPr fontId="61" type="Hiragana"/>
  </si>
  <si>
    <t>・処分価格又は残存価値額の確認ができる資料</t>
    <rPh sb="1" eb="3">
      <t>しょぶん</t>
    </rPh>
    <rPh sb="3" eb="5">
      <t>かかく</t>
    </rPh>
    <rPh sb="5" eb="6">
      <t>また</t>
    </rPh>
    <rPh sb="7" eb="9">
      <t>ざんぞん</t>
    </rPh>
    <rPh sb="9" eb="11">
      <t>かち</t>
    </rPh>
    <rPh sb="11" eb="12">
      <t>がく</t>
    </rPh>
    <rPh sb="13" eb="15">
      <t>かくにん</t>
    </rPh>
    <rPh sb="19" eb="21">
      <t>しりょう</t>
    </rPh>
    <phoneticPr fontId="61" type="Hiragana"/>
  </si>
  <si>
    <t>　補助事業により取得した主な資産（単価50万円以上のシステム・備品等）の名称、分類、取得予定価格等を記入してください。</t>
    <rPh sb="1" eb="3">
      <t>ほじょ</t>
    </rPh>
    <rPh sb="3" eb="5">
      <t>じぎょう</t>
    </rPh>
    <rPh sb="8" eb="10">
      <t>しゅとく</t>
    </rPh>
    <rPh sb="12" eb="13">
      <t>おも</t>
    </rPh>
    <rPh sb="14" eb="16">
      <t>しさん</t>
    </rPh>
    <rPh sb="17" eb="19">
      <t>たんか</t>
    </rPh>
    <rPh sb="21" eb="23">
      <t>まんえん</t>
    </rPh>
    <rPh sb="23" eb="25">
      <t>いじょう</t>
    </rPh>
    <rPh sb="31" eb="33">
      <t>びひん</t>
    </rPh>
    <rPh sb="33" eb="34">
      <t>とう</t>
    </rPh>
    <rPh sb="36" eb="38">
      <t>めいしょう</t>
    </rPh>
    <rPh sb="39" eb="41">
      <t>ぶんるい</t>
    </rPh>
    <rPh sb="42" eb="44">
      <t>しゅとく</t>
    </rPh>
    <rPh sb="44" eb="46">
      <t>よてい</t>
    </rPh>
    <rPh sb="46" eb="48">
      <t>かかく</t>
    </rPh>
    <rPh sb="48" eb="49">
      <t>とう</t>
    </rPh>
    <rPh sb="50" eb="52">
      <t>きにゅう</t>
    </rPh>
    <phoneticPr fontId="61" type="Hiragana"/>
  </si>
  <si>
    <t>取得価格
（税抜）</t>
    <rPh sb="6" eb="8">
      <t>ぜいぬき</t>
    </rPh>
    <phoneticPr fontId="61" type="Hiragana"/>
  </si>
  <si>
    <t>利用価格
（税抜）</t>
    <rPh sb="0" eb="2">
      <t>りよう</t>
    </rPh>
    <rPh sb="2" eb="4">
      <t>かかく</t>
    </rPh>
    <rPh sb="6" eb="8">
      <t>ぜいぬき</t>
    </rPh>
    <phoneticPr fontId="61" type="Hiragana"/>
  </si>
  <si>
    <t>品目及び取得年月日</t>
  </si>
  <si>
    <t>処 分 価 格</t>
    <rPh sb="0" eb="1">
      <t>ところ</t>
    </rPh>
    <rPh sb="2" eb="3">
      <t>ふん</t>
    </rPh>
    <rPh sb="4" eb="5">
      <t>あたい</t>
    </rPh>
    <rPh sb="6" eb="7">
      <t>かく</t>
    </rPh>
    <phoneticPr fontId="61" type="Hiragana"/>
  </si>
  <si>
    <t>補助金名：デジタル技術活用促進事業費補助金</t>
    <rPh sb="0" eb="3">
      <t>ほじょきん</t>
    </rPh>
    <rPh sb="3" eb="4">
      <t>めい</t>
    </rPh>
    <phoneticPr fontId="61" type="Hiragana"/>
  </si>
  <si>
    <t>単価</t>
    <rPh sb="0" eb="2">
      <t>たんか</t>
    </rPh>
    <phoneticPr fontId="61" type="Hiragana"/>
  </si>
  <si>
    <t>取得年月日
※３</t>
    <rPh sb="0" eb="2">
      <t>しゅとく</t>
    </rPh>
    <rPh sb="2" eb="5">
      <t>ねんがっぴ</t>
    </rPh>
    <phoneticPr fontId="61" type="Hiragana"/>
  </si>
  <si>
    <t>保管場所又は
設置場所</t>
    <rPh sb="0" eb="2">
      <t>ほかん</t>
    </rPh>
    <rPh sb="2" eb="4">
      <t>ばしょ</t>
    </rPh>
    <rPh sb="4" eb="5">
      <t>また</t>
    </rPh>
    <rPh sb="7" eb="9">
      <t>せっち</t>
    </rPh>
    <rPh sb="9" eb="11">
      <t>ばしょ</t>
    </rPh>
    <phoneticPr fontId="61" type="Hiragana"/>
  </si>
  <si>
    <t>備考
※４</t>
    <rPh sb="0" eb="2">
      <t>びこう</t>
    </rPh>
    <phoneticPr fontId="61" type="Hiragana"/>
  </si>
  <si>
    <t>財産名</t>
    <rPh sb="0" eb="2">
      <t>ざいさん</t>
    </rPh>
    <rPh sb="2" eb="3">
      <t>めい</t>
    </rPh>
    <phoneticPr fontId="61" type="Hiragana"/>
  </si>
  <si>
    <t>※４　取得財産等を取得した者と使用者とが異なる場合は、「備考」欄に使用者名を記入してください。</t>
  </si>
  <si>
    <t>※５　税理士等に確認の上、取得財産の耐用年数が分かる根拠書類を添付ください。</t>
    <rPh sb="13" eb="15">
      <t>しゅとく</t>
    </rPh>
    <rPh sb="15" eb="17">
      <t>ざいさん</t>
    </rPh>
    <rPh sb="18" eb="20">
      <t>たいよう</t>
    </rPh>
    <rPh sb="20" eb="22">
      <t>ねんすう</t>
    </rPh>
    <rPh sb="23" eb="24">
      <t>わ</t>
    </rPh>
    <rPh sb="26" eb="28">
      <t>こんきょ</t>
    </rPh>
    <rPh sb="28" eb="30">
      <t>しょるい</t>
    </rPh>
    <rPh sb="31" eb="33">
      <t>てんぷ</t>
    </rPh>
    <phoneticPr fontId="61" type="Hiragana"/>
  </si>
  <si>
    <t>電　　話</t>
  </si>
  <si>
    <t>残存価値額</t>
    <rPh sb="0" eb="2">
      <t>ざんぞん</t>
    </rPh>
    <rPh sb="2" eb="5">
      <t>かちがく</t>
    </rPh>
    <phoneticPr fontId="61" type="Hiragana"/>
  </si>
  <si>
    <t>処分の方法</t>
  </si>
  <si>
    <t>補助事業対象外</t>
  </si>
  <si>
    <t>（IPA）に提出している※４</t>
    <phoneticPr fontId="61" type="Hiragana"/>
  </si>
  <si>
    <t>https://positive-ryouritsu.mhlw.go.jp/positivedb/</t>
  </si>
  <si>
    <t>※４　自己診断方法は独立行政法人情報処理推進機構（IPA）ホームページで確認できます。</t>
    <rPh sb="3" eb="7">
      <t>じこしんだん</t>
    </rPh>
    <rPh sb="7" eb="9">
      <t>ほうほう</t>
    </rPh>
    <rPh sb="10" eb="12">
      <t>どくりつ</t>
    </rPh>
    <rPh sb="12" eb="14">
      <t>ぎょうせい</t>
    </rPh>
    <rPh sb="14" eb="16">
      <t>ほうじん</t>
    </rPh>
    <rPh sb="16" eb="18">
      <t>じょうほう</t>
    </rPh>
    <rPh sb="18" eb="20">
      <t>しょり</t>
    </rPh>
    <rPh sb="20" eb="22">
      <t>すいしん</t>
    </rPh>
    <rPh sb="22" eb="24">
      <t>きこう</t>
    </rPh>
    <rPh sb="36" eb="38">
      <t>かくにん</t>
    </rPh>
    <phoneticPr fontId="61" type="Hiragana"/>
  </si>
  <si>
    <t>※５，６　認証情報は、高知県雇用労働政策課ホームページで確認できます。</t>
    <rPh sb="5" eb="7">
      <t>にんしょう</t>
    </rPh>
    <rPh sb="7" eb="9">
      <t>じょうほう</t>
    </rPh>
    <rPh sb="11" eb="14">
      <t>こうちけん</t>
    </rPh>
    <rPh sb="14" eb="16">
      <t>こよう</t>
    </rPh>
    <rPh sb="16" eb="18">
      <t>ろうどう</t>
    </rPh>
    <rPh sb="18" eb="21">
      <t>せいさくか</t>
    </rPh>
    <rPh sb="28" eb="30">
      <t>かくにん</t>
    </rPh>
    <phoneticPr fontId="61" type="Hiragana"/>
  </si>
  <si>
    <t>※７　認定情報は、厚生労働省ホームページで確認できます。</t>
    <rPh sb="3" eb="5">
      <t>にんてい</t>
    </rPh>
    <rPh sb="5" eb="7">
      <t>じょうほう</t>
    </rPh>
    <rPh sb="9" eb="11">
      <t>こうせい</t>
    </rPh>
    <rPh sb="11" eb="14">
      <t>ろうどうしょう</t>
    </rPh>
    <rPh sb="21" eb="23">
      <t>かくにん</t>
    </rPh>
    <phoneticPr fontId="61" type="Hiragana"/>
  </si>
  <si>
    <t>※８　認定情報は、厚生労働省ホームページで確認できます。</t>
    <rPh sb="3" eb="7">
      <t>にんていじょうほう</t>
    </rPh>
    <rPh sb="9" eb="14">
      <t>こうせいろうどうしょう</t>
    </rPh>
    <rPh sb="21" eb="23">
      <t>かくにん</t>
    </rPh>
    <phoneticPr fontId="61" type="Hiragana"/>
  </si>
  <si>
    <t>　　高知県ワークライフバランス推進企業認証のうち、「次世代育成支援部門」※５</t>
    <rPh sb="2" eb="5">
      <t>こうちけん</t>
    </rPh>
    <rPh sb="15" eb="19">
      <t>すいしん</t>
    </rPh>
    <rPh sb="19" eb="21">
      <t>にんしょう</t>
    </rPh>
    <rPh sb="26" eb="29">
      <t>じせだい</t>
    </rPh>
    <rPh sb="29" eb="31">
      <t>いくせい</t>
    </rPh>
    <rPh sb="31" eb="33">
      <t>しえん</t>
    </rPh>
    <rPh sb="33" eb="35">
      <t>ぶもん</t>
    </rPh>
    <phoneticPr fontId="61" type="Hiragana"/>
  </si>
  <si>
    <t>　　高知県ワークライフバランス推進企業認証のうち、「女性活躍部門」※６</t>
    <rPh sb="2" eb="5">
      <t>こうちけん</t>
    </rPh>
    <rPh sb="15" eb="19">
      <t>すいしん</t>
    </rPh>
    <rPh sb="19" eb="21">
      <t>にんしょう</t>
    </rPh>
    <rPh sb="26" eb="30">
      <t>じょせいかつやく</t>
    </rPh>
    <rPh sb="30" eb="32">
      <t>ぶもん</t>
    </rPh>
    <phoneticPr fontId="61" type="Hiragana"/>
  </si>
  <si>
    <t>　　次世代育成支援対策推進法に基づく、厚生労働大臣の認定（くるみん認定）※７</t>
    <rPh sb="2" eb="5">
      <t>じせだい</t>
    </rPh>
    <rPh sb="5" eb="7">
      <t>いくせい</t>
    </rPh>
    <rPh sb="7" eb="14">
      <t>しえんたいさく</t>
    </rPh>
    <rPh sb="15" eb="16">
      <t>もと</t>
    </rPh>
    <rPh sb="19" eb="26">
      <t>こうせいろうど</t>
    </rPh>
    <rPh sb="26" eb="28">
      <t>にんてい</t>
    </rPh>
    <rPh sb="33" eb="35">
      <t>にんてい</t>
    </rPh>
    <phoneticPr fontId="61" type="Hiragana"/>
  </si>
  <si>
    <t>　　女性活躍推進法に基づく、厚生労働大臣の認定（えるぼし認定）※８</t>
    <rPh sb="2" eb="6">
      <t>じょせいかつやく</t>
    </rPh>
    <rPh sb="6" eb="8">
      <t>すいしん</t>
    </rPh>
    <rPh sb="8" eb="9">
      <t>ほう</t>
    </rPh>
    <rPh sb="10" eb="11">
      <t>もと</t>
    </rPh>
    <rPh sb="14" eb="20">
      <t>こうせいろうどうだいじん</t>
    </rPh>
    <rPh sb="21" eb="23">
      <t>にんてい</t>
    </rPh>
    <rPh sb="28" eb="30">
      <t>にんてい</t>
    </rPh>
    <phoneticPr fontId="61" type="Hiragana"/>
  </si>
  <si>
    <t>下記のいずれかの認定（認証）を取得している（取得している項目に☑してください）</t>
    <rPh sb="0" eb="2">
      <t>かき</t>
    </rPh>
    <rPh sb="8" eb="10">
      <t>にんてい</t>
    </rPh>
    <rPh sb="11" eb="13">
      <t>にんしょう</t>
    </rPh>
    <rPh sb="15" eb="17">
      <t>しゅとく</t>
    </rPh>
    <rPh sb="22" eb="24">
      <t>しゅとく</t>
    </rPh>
    <rPh sb="28" eb="30">
      <t>こうもく</t>
    </rPh>
    <phoneticPr fontId="61" type="Hiragana"/>
  </si>
  <si>
    <t>デジタル技術活用促進事業費補助金交付申請書</t>
    <rPh sb="13" eb="16">
      <t>ほじょきん</t>
    </rPh>
    <rPh sb="16" eb="18">
      <t>こうふ</t>
    </rPh>
    <rPh sb="18" eb="21">
      <t>しんせいしょ</t>
    </rPh>
    <phoneticPr fontId="61" type="Hiragana"/>
  </si>
  <si>
    <t>第１号様式（第６条関係）【一般枠】</t>
    <rPh sb="13" eb="16">
      <t>いっぱんわく</t>
    </rPh>
    <phoneticPr fontId="61" type="Hiragana"/>
  </si>
  <si>
    <t>主な取扱製品やサービスの概要</t>
    <rPh sb="0" eb="1">
      <t>おも</t>
    </rPh>
    <rPh sb="2" eb="4">
      <t>とりあつかい</t>
    </rPh>
    <rPh sb="4" eb="6">
      <t>せいひん</t>
    </rPh>
    <rPh sb="12" eb="14">
      <t>がいよう</t>
    </rPh>
    <phoneticPr fontId="61" type="Hiragana"/>
  </si>
  <si>
    <t>６．人材確保・人材育成</t>
    <rPh sb="2" eb="4">
      <t>じんざい</t>
    </rPh>
    <rPh sb="4" eb="6">
      <t>かくほ</t>
    </rPh>
    <rPh sb="7" eb="9">
      <t>じんざい</t>
    </rPh>
    <rPh sb="9" eb="11">
      <t>いくせい</t>
    </rPh>
    <phoneticPr fontId="61" type="Hiragana"/>
  </si>
  <si>
    <t>３．課題と解決策</t>
    <rPh sb="2" eb="4">
      <t>かだい</t>
    </rPh>
    <rPh sb="5" eb="8">
      <t>かいけつさく</t>
    </rPh>
    <phoneticPr fontId="61" type="Hiragana"/>
  </si>
  <si>
    <t>（　　　　　　　　　　　　　　　　　　）</t>
    <phoneticPr fontId="61" type="Hiragana"/>
  </si>
  <si>
    <t>（２）補助事業計画の目的・概要（200～300文字程度）</t>
    <rPh sb="3" eb="7">
      <t>ほじょ</t>
    </rPh>
    <rPh sb="7" eb="9">
      <t>けいかく</t>
    </rPh>
    <rPh sb="10" eb="12">
      <t>もくてき</t>
    </rPh>
    <rPh sb="13" eb="15">
      <t>がいよう</t>
    </rPh>
    <rPh sb="23" eb="25">
      <t>もじ</t>
    </rPh>
    <rPh sb="25" eb="27">
      <t>ていど</t>
    </rPh>
    <phoneticPr fontId="61" type="Hiragana"/>
  </si>
  <si>
    <t>（３）補助事業計画の内容と実施効果</t>
    <rPh sb="3" eb="10">
      <t>ほじょじぎ</t>
    </rPh>
    <rPh sb="10" eb="12">
      <t>ないよう</t>
    </rPh>
    <rPh sb="13" eb="17">
      <t>じっしこうか</t>
    </rPh>
    <phoneticPr fontId="61" type="Hiragana"/>
  </si>
  <si>
    <t>※ どういった課題解決のために、この補助事業で何をするか記載してください。（何のために何をどう変えるか、どういった状態を目指すのかなど）</t>
    <rPh sb="7" eb="9">
      <t>かだい</t>
    </rPh>
    <rPh sb="9" eb="11">
      <t>かいけつ</t>
    </rPh>
    <rPh sb="18" eb="22">
      <t>ほじょじぎょう</t>
    </rPh>
    <rPh sb="23" eb="24">
      <t>なに</t>
    </rPh>
    <rPh sb="28" eb="30">
      <t>きさい</t>
    </rPh>
    <rPh sb="38" eb="39">
      <t>なん</t>
    </rPh>
    <rPh sb="43" eb="44">
      <t>なに</t>
    </rPh>
    <rPh sb="47" eb="48">
      <t>か</t>
    </rPh>
    <rPh sb="57" eb="59">
      <t>じょうたい</t>
    </rPh>
    <rPh sb="60" eb="62">
      <t>めざ</t>
    </rPh>
    <phoneticPr fontId="61" type="Hiragana"/>
  </si>
  <si>
    <t>工数入力を手書きのマークシートからタッチパネルに変更し、リアルタイムに工数把握できるようにし、随時共有できるようにする。
導入システム：●●システム
導入物品：入力用タブレット２台</t>
    <rPh sb="0" eb="2">
      <t>こうすう</t>
    </rPh>
    <rPh sb="2" eb="4">
      <t>にゅうりょく</t>
    </rPh>
    <rPh sb="5" eb="7">
      <t>てが</t>
    </rPh>
    <rPh sb="24" eb="26">
      <t>へんこう</t>
    </rPh>
    <rPh sb="35" eb="39">
      <t>こうすうはあく</t>
    </rPh>
    <rPh sb="47" eb="49">
      <t>ずいじ</t>
    </rPh>
    <rPh sb="49" eb="51">
      <t>きょうゆう</t>
    </rPh>
    <rPh sb="61" eb="63">
      <t>どうにゅう</t>
    </rPh>
    <rPh sb="75" eb="77">
      <t>どうにゅう</t>
    </rPh>
    <rPh sb="77" eb="79">
      <t>ぶっぴん</t>
    </rPh>
    <rPh sb="80" eb="83">
      <t>にゅうりょくよう</t>
    </rPh>
    <rPh sb="89" eb="90">
      <t>だい</t>
    </rPh>
    <phoneticPr fontId="61" type="Hiragana"/>
  </si>
  <si>
    <t>【定量効果】
転記・集計作業の効率化、ミスの削減による作業時間の削減
0.5H×20人×20日/月＝200H/月削減
【定性効果】
ペーパーレスの実現
原価計算の精度（速度・正確性）の向上</t>
    <rPh sb="1" eb="5">
      <t>ていりょ</t>
    </rPh>
    <rPh sb="7" eb="9">
      <t>てんき</t>
    </rPh>
    <rPh sb="10" eb="15">
      <t>しゅうけい</t>
    </rPh>
    <rPh sb="15" eb="18">
      <t>こうりつか</t>
    </rPh>
    <rPh sb="22" eb="24">
      <t>さくげん</t>
    </rPh>
    <rPh sb="27" eb="32">
      <t>さぎょう</t>
    </rPh>
    <rPh sb="32" eb="34">
      <t>さくげん</t>
    </rPh>
    <rPh sb="55" eb="56">
      <t>つき</t>
    </rPh>
    <rPh sb="56" eb="58">
      <t>さくげん</t>
    </rPh>
    <rPh sb="60" eb="62">
      <t>ていせい</t>
    </rPh>
    <rPh sb="62" eb="64">
      <t>こうか</t>
    </rPh>
    <rPh sb="73" eb="75">
      <t>じつげん</t>
    </rPh>
    <rPh sb="76" eb="78">
      <t>げんか</t>
    </rPh>
    <rPh sb="78" eb="80">
      <t>けいさん</t>
    </rPh>
    <rPh sb="81" eb="83">
      <t>せいど</t>
    </rPh>
    <rPh sb="84" eb="86">
      <t>そくど</t>
    </rPh>
    <rPh sb="87" eb="90">
      <t>せいかくせい</t>
    </rPh>
    <rPh sb="92" eb="94">
      <t>こうじょう</t>
    </rPh>
    <phoneticPr fontId="61" type="Hiragana"/>
  </si>
  <si>
    <t>令和6年3月-令和6年11月</t>
    <rPh sb="0" eb="2">
      <t>れいわ</t>
    </rPh>
    <rPh sb="3" eb="4">
      <t>ねん</t>
    </rPh>
    <rPh sb="5" eb="6">
      <t>がつ</t>
    </rPh>
    <rPh sb="7" eb="9">
      <t>れいわ</t>
    </rPh>
    <rPh sb="10" eb="11">
      <t>ねん</t>
    </rPh>
    <rPh sb="13" eb="14">
      <t>がつ</t>
    </rPh>
    <phoneticPr fontId="61" type="Hiragana"/>
  </si>
  <si>
    <t>自社ホームページ</t>
    <rPh sb="0" eb="1">
      <t>じ</t>
    </rPh>
    <rPh sb="1" eb="2">
      <t>しゃ</t>
    </rPh>
    <phoneticPr fontId="61" type="Hiragana"/>
  </si>
  <si>
    <t>　■対応策ごとに誰がどのタスクを実施予定なのかを記載</t>
    <rPh sb="2" eb="5">
      <t>タイオウサク</t>
    </rPh>
    <rPh sb="8" eb="9">
      <t>ダレ</t>
    </rPh>
    <rPh sb="16" eb="20">
      <t>ジッシヨテイ</t>
    </rPh>
    <rPh sb="24" eb="26">
      <t>キサイ</t>
    </rPh>
    <phoneticPr fontId="64"/>
  </si>
  <si>
    <t>件名</t>
  </si>
  <si>
    <t>担当者</t>
  </si>
  <si>
    <t>2023年度</t>
    <rPh sb="4" eb="6">
      <t>ネンド</t>
    </rPh>
    <phoneticPr fontId="64"/>
  </si>
  <si>
    <t>2024年度</t>
    <rPh sb="4" eb="6">
      <t>ネンド</t>
    </rPh>
    <phoneticPr fontId="64"/>
  </si>
  <si>
    <t>2025年度</t>
    <rPh sb="4" eb="6">
      <t>ネンド</t>
    </rPh>
    <phoneticPr fontId="64"/>
  </si>
  <si>
    <t>2026年度</t>
    <rPh sb="4" eb="6">
      <t>ネンド</t>
    </rPh>
    <phoneticPr fontId="64"/>
  </si>
  <si>
    <t>対応策</t>
    <rPh sb="0" eb="3">
      <t>タイオウサク</t>
    </rPh>
    <phoneticPr fontId="64"/>
  </si>
  <si>
    <t>課題番号：１
原価管理システムを導入</t>
    <rPh sb="0" eb="4">
      <t>カダイバンゴウ</t>
    </rPh>
    <rPh sb="7" eb="11">
      <t>ゲンカカンリ</t>
    </rPh>
    <rPh sb="16" eb="18">
      <t>ドウニュウ</t>
    </rPh>
    <phoneticPr fontId="64"/>
  </si>
  <si>
    <t>タスク</t>
  </si>
  <si>
    <t>要件定義</t>
    <rPh sb="0" eb="4">
      <t>ヨウケンテイギ</t>
    </rPh>
    <phoneticPr fontId="64"/>
  </si>
  <si>
    <t>Ａ氏</t>
    <rPh sb="1" eb="2">
      <t>シ</t>
    </rPh>
    <phoneticPr fontId="64"/>
  </si>
  <si>
    <t>詳細設計</t>
    <phoneticPr fontId="64"/>
  </si>
  <si>
    <t>製造</t>
    <rPh sb="0" eb="2">
      <t>セイゾウ</t>
    </rPh>
    <phoneticPr fontId="64"/>
  </si>
  <si>
    <t>外注</t>
    <rPh sb="0" eb="2">
      <t>ガイチュウ</t>
    </rPh>
    <phoneticPr fontId="64"/>
  </si>
  <si>
    <t>テスト・本番</t>
    <rPh sb="4" eb="6">
      <t>ホンバン</t>
    </rPh>
    <phoneticPr fontId="64"/>
  </si>
  <si>
    <t>Ｂ氏</t>
    <rPh sb="1" eb="2">
      <t>シ</t>
    </rPh>
    <phoneticPr fontId="64"/>
  </si>
  <si>
    <t>△</t>
    <phoneticPr fontId="64"/>
  </si>
  <si>
    <t>機器設定</t>
    <rPh sb="0" eb="4">
      <t>キキセッテイ</t>
    </rPh>
    <phoneticPr fontId="64"/>
  </si>
  <si>
    <t>Ｃ氏</t>
    <rPh sb="1" eb="2">
      <t>シ</t>
    </rPh>
    <phoneticPr fontId="64"/>
  </si>
  <si>
    <t>課題番号：２
グループウエアの導入</t>
    <rPh sb="0" eb="4">
      <t>カダイバンゴウ</t>
    </rPh>
    <rPh sb="15" eb="17">
      <t>ドウニュウ</t>
    </rPh>
    <phoneticPr fontId="64"/>
  </si>
  <si>
    <t>必要機能の洗い出し</t>
    <rPh sb="0" eb="4">
      <t>ヒツヨウキノウ</t>
    </rPh>
    <rPh sb="5" eb="6">
      <t>アラ</t>
    </rPh>
    <rPh sb="7" eb="8">
      <t>ダ</t>
    </rPh>
    <phoneticPr fontId="64"/>
  </si>
  <si>
    <t>Ｄ氏</t>
    <rPh sb="1" eb="2">
      <t>シ</t>
    </rPh>
    <phoneticPr fontId="64"/>
  </si>
  <si>
    <t>製品選択</t>
    <rPh sb="0" eb="4">
      <t>セイヒンセンタク</t>
    </rPh>
    <phoneticPr fontId="64"/>
  </si>
  <si>
    <t>Ｄ氏、Ｅ氏</t>
    <rPh sb="1" eb="2">
      <t>シ</t>
    </rPh>
    <rPh sb="4" eb="5">
      <t>シ</t>
    </rPh>
    <phoneticPr fontId="64"/>
  </si>
  <si>
    <t>責任者</t>
    <rPh sb="0" eb="2">
      <t>セキニンシャ</t>
    </rPh>
    <phoneticPr fontId="64"/>
  </si>
  <si>
    <t>ＸＸ氏</t>
    <rPh sb="1" eb="2">
      <t>シ</t>
    </rPh>
    <phoneticPr fontId="64"/>
  </si>
  <si>
    <t>○○工場</t>
    <rPh sb="2" eb="4">
      <t>コウジョウ</t>
    </rPh>
    <phoneticPr fontId="64"/>
  </si>
  <si>
    <t>Ｂ氏</t>
    <rPh sb="0" eb="1">
      <t>シ</t>
    </rPh>
    <phoneticPr fontId="64"/>
  </si>
  <si>
    <t>Ａ工場責任者</t>
    <rPh sb="0" eb="2">
      <t>コウジョウ</t>
    </rPh>
    <rPh sb="2" eb="5">
      <t>セキニンシャ</t>
    </rPh>
    <phoneticPr fontId="64"/>
  </si>
  <si>
    <t>△△工場</t>
    <rPh sb="2" eb="4">
      <t>コウジョウ</t>
    </rPh>
    <phoneticPr fontId="64"/>
  </si>
  <si>
    <t>Ｃ氏</t>
    <rPh sb="0" eb="1">
      <t>シ</t>
    </rPh>
    <phoneticPr fontId="64"/>
  </si>
  <si>
    <t>業務課</t>
    <rPh sb="0" eb="2">
      <t>ギョウムカ</t>
    </rPh>
    <phoneticPr fontId="64"/>
  </si>
  <si>
    <t>Ｅ氏</t>
    <rPh sb="0" eb="1">
      <t>シ</t>
    </rPh>
    <phoneticPr fontId="64"/>
  </si>
  <si>
    <t>総務関連責任者</t>
    <rPh sb="0" eb="3">
      <t>ソウムカンレン</t>
    </rPh>
    <rPh sb="3" eb="6">
      <t>セキニンシャ</t>
    </rPh>
    <phoneticPr fontId="64"/>
  </si>
  <si>
    <t>課題番号１：</t>
    <rPh sb="0" eb="3">
      <t>カダイバンゴウ</t>
    </rPh>
    <phoneticPr fontId="64"/>
  </si>
  <si>
    <t>課題番号２：</t>
    <rPh sb="0" eb="3">
      <t>カダイバンゴウ</t>
    </rPh>
    <phoneticPr fontId="64"/>
  </si>
  <si>
    <t>４．スケジュール</t>
    <phoneticPr fontId="64"/>
  </si>
  <si>
    <t>５．推進体制</t>
    <rPh sb="2" eb="4">
      <t>スイシン</t>
    </rPh>
    <rPh sb="4" eb="6">
      <t>タイセイ</t>
    </rPh>
    <phoneticPr fontId="64"/>
  </si>
  <si>
    <t>プロジェクトリーダー</t>
    <phoneticPr fontId="62"/>
  </si>
  <si>
    <t>Ａ氏</t>
    <phoneticPr fontId="62"/>
  </si>
  <si>
    <t>Ｄ氏</t>
    <phoneticPr fontId="62"/>
  </si>
  <si>
    <t>実施担当者：</t>
    <rPh sb="0" eb="5">
      <t>ジッシタントウシャ</t>
    </rPh>
    <phoneticPr fontId="62"/>
  </si>
  <si>
    <t>担当業務：</t>
    <rPh sb="0" eb="2">
      <t>ギョウム</t>
    </rPh>
    <phoneticPr fontId="64"/>
  </si>
  <si>
    <t>課題番号３：</t>
    <rPh sb="0" eb="3">
      <t>カダイバンゴウ</t>
    </rPh>
    <phoneticPr fontId="64"/>
  </si>
  <si>
    <t>Ａ氏、B氏、C氏</t>
    <rPh sb="0" eb="1">
      <t>シ</t>
    </rPh>
    <rPh sb="4" eb="5">
      <t>シ</t>
    </rPh>
    <rPh sb="7" eb="8">
      <t>シ</t>
    </rPh>
    <phoneticPr fontId="64"/>
  </si>
  <si>
    <t>Ｄ氏、E氏</t>
    <rPh sb="0" eb="1">
      <t>シ</t>
    </rPh>
    <rPh sb="4" eb="5">
      <t>シ</t>
    </rPh>
    <phoneticPr fontId="64"/>
  </si>
  <si>
    <t>担当業務：</t>
    <rPh sb="0" eb="4">
      <t>タントウギョウム</t>
    </rPh>
    <phoneticPr fontId="64"/>
  </si>
  <si>
    <t>　総務関連全般</t>
    <phoneticPr fontId="62"/>
  </si>
  <si>
    <t>　原価管理、調達関連</t>
    <phoneticPr fontId="62"/>
  </si>
  <si>
    <t>　原価管理</t>
    <rPh sb="1" eb="5">
      <t>ゲンカカンリ</t>
    </rPh>
    <phoneticPr fontId="62"/>
  </si>
  <si>
    <t>　外注管理</t>
    <rPh sb="1" eb="5">
      <t>ガイチュウカンリ</t>
    </rPh>
    <phoneticPr fontId="62"/>
  </si>
  <si>
    <t>　業務効率化</t>
    <rPh sb="1" eb="6">
      <t>ギョウムコウリツカ</t>
    </rPh>
    <phoneticPr fontId="62"/>
  </si>
  <si>
    <r>
      <t xml:space="preserve">計画を達成するために、実施する予定のある人材確保や人材育成の取り組みがあれば記載してください。
</t>
    </r>
    <r>
      <rPr>
        <sz val="10"/>
        <color indexed="8"/>
        <rFont val="Meiryo UI"/>
        <family val="3"/>
        <charset val="128"/>
      </rPr>
      <t>例：プロジェクトメンバーの○○のスキルアップのため、○年○月に○○の研修を受講予定</t>
    </r>
    <rPh sb="0" eb="2">
      <t>けいかく</t>
    </rPh>
    <rPh sb="3" eb="5">
      <t>たっせい</t>
    </rPh>
    <rPh sb="11" eb="13">
      <t>じっし</t>
    </rPh>
    <rPh sb="15" eb="17">
      <t>よてい</t>
    </rPh>
    <rPh sb="20" eb="22">
      <t>じんざい</t>
    </rPh>
    <rPh sb="22" eb="24">
      <t>かくほ</t>
    </rPh>
    <rPh sb="25" eb="27">
      <t>じんざい</t>
    </rPh>
    <rPh sb="27" eb="29">
      <t>いくせい</t>
    </rPh>
    <rPh sb="30" eb="31">
      <t>と</t>
    </rPh>
    <rPh sb="32" eb="33">
      <t>く</t>
    </rPh>
    <rPh sb="38" eb="40">
      <t>きさい</t>
    </rPh>
    <rPh sb="48" eb="49">
      <t>れい</t>
    </rPh>
    <rPh sb="75" eb="76">
      <t>ねん</t>
    </rPh>
    <rPh sb="77" eb="78">
      <t>がつ</t>
    </rPh>
    <rPh sb="82" eb="84">
      <t>けんしゅう</t>
    </rPh>
    <rPh sb="85" eb="87">
      <t>じゅこう</t>
    </rPh>
    <rPh sb="87" eb="89">
      <t>よてい</t>
    </rPh>
    <phoneticPr fontId="61" type="Hiragana"/>
  </si>
  <si>
    <t>※ この補助事業で何をするか記載してください。（どの業務をどう変化させるのか、どのような
　情報システムを導入するのか、それによりどのように生産性が向上されるのか（どのような効果
　が得られるか）など）</t>
    <rPh sb="4" eb="9">
      <t>ほじょじ</t>
    </rPh>
    <rPh sb="9" eb="10">
      <t>なに</t>
    </rPh>
    <rPh sb="14" eb="16">
      <t>きさい</t>
    </rPh>
    <rPh sb="26" eb="28">
      <t>ぎょうむ</t>
    </rPh>
    <rPh sb="31" eb="33">
      <t>へんか</t>
    </rPh>
    <rPh sb="46" eb="48">
      <t>じょうほう</t>
    </rPh>
    <rPh sb="53" eb="55">
      <t>どうにゅう</t>
    </rPh>
    <rPh sb="70" eb="73">
      <t>せいさんせい</t>
    </rPh>
    <rPh sb="74" eb="76">
      <t>こうじょう</t>
    </rPh>
    <rPh sb="87" eb="89">
      <t>こうか</t>
    </rPh>
    <rPh sb="92" eb="93">
      <t>え</t>
    </rPh>
    <phoneticPr fontId="61" type="Hiragana"/>
  </si>
  <si>
    <t>パッケージソフト※１</t>
    <phoneticPr fontId="61" type="Hiragana"/>
  </si>
  <si>
    <t>クラウドサービス※１</t>
    <phoneticPr fontId="61" type="Hiragana"/>
  </si>
  <si>
    <t>事業経費
（税込）</t>
    <rPh sb="0" eb="2">
      <t>じぎょう</t>
    </rPh>
    <rPh sb="2" eb="4">
      <t>けいひ</t>
    </rPh>
    <rPh sb="6" eb="8">
      <t>ぜいこ</t>
    </rPh>
    <phoneticPr fontId="61" type="Hiragana"/>
  </si>
  <si>
    <t>補助対象経費
（税抜）</t>
    <rPh sb="0" eb="6">
      <t>ほじょたい</t>
    </rPh>
    <rPh sb="8" eb="10">
      <t>ぜいぬき</t>
    </rPh>
    <phoneticPr fontId="61" type="Hiragana"/>
  </si>
  <si>
    <t>事業者名を入力
（ITベンダー等）</t>
    <rPh sb="0" eb="4">
      <t>じぎ</t>
    </rPh>
    <rPh sb="5" eb="7">
      <t>にゅうりょく</t>
    </rPh>
    <rPh sb="15" eb="16">
      <t>とう</t>
    </rPh>
    <phoneticPr fontId="61" type="Hiragana"/>
  </si>
  <si>
    <t>該当する区分を
選択</t>
    <rPh sb="0" eb="2">
      <t>がいとう</t>
    </rPh>
    <rPh sb="4" eb="6">
      <t>くぶん</t>
    </rPh>
    <rPh sb="8" eb="10">
      <t>せんたく</t>
    </rPh>
    <phoneticPr fontId="61" type="Hiragana"/>
  </si>
  <si>
    <t>　　①サービス等生産性向上IT導入支援事業（IT導入補助金（通常枠））で定める計画要件（労働生産性等）の達成が難しいため</t>
    <phoneticPr fontId="61" type="Hiragana"/>
  </si>
  <si>
    <t>　　②本補助事業で申請する対象経費は、いずれもサービス等生産性向上IT導入支援事業（IT導入補助金（通常枠））の対象になって</t>
    <phoneticPr fontId="61" type="Hiragana"/>
  </si>
  <si>
    <t>　　いない経費（登録ITベンダー・サービス事業者以外の商品の導入費用など）であるため</t>
    <phoneticPr fontId="61" type="Hiragana"/>
  </si>
  <si>
    <t>　　③既に別事業でサービス等生産性向上IT導入支援事業（IT導入補助金（通常枠））を利用しており、現在申請ができないため</t>
    <phoneticPr fontId="61" type="Hiragana"/>
  </si>
  <si>
    <t>　　④その他（自由記載：　　　　　　　　　　　　　　　　　　　　　　　　　　　　　　　　　　　　　　　　　　　　　　　　　　　　　　　）</t>
    <phoneticPr fontId="61" type="Hiragana"/>
  </si>
  <si>
    <r>
      <t xml:space="preserve">第４
</t>
    </r>
    <r>
      <rPr>
        <sz val="8"/>
        <color indexed="8"/>
        <rFont val="游ゴシック"/>
        <family val="3"/>
        <charset val="128"/>
      </rPr>
      <t>四半期</t>
    </r>
    <rPh sb="0" eb="1">
      <t>ダイ</t>
    </rPh>
    <rPh sb="3" eb="6">
      <t>シハンキ</t>
    </rPh>
    <phoneticPr fontId="64"/>
  </si>
  <si>
    <r>
      <t xml:space="preserve">第１
</t>
    </r>
    <r>
      <rPr>
        <sz val="8"/>
        <color indexed="8"/>
        <rFont val="游ゴシック"/>
        <family val="3"/>
        <charset val="128"/>
      </rPr>
      <t>四半期</t>
    </r>
    <rPh sb="0" eb="1">
      <t>ダイ</t>
    </rPh>
    <rPh sb="3" eb="6">
      <t>シハンキ</t>
    </rPh>
    <phoneticPr fontId="64"/>
  </si>
  <si>
    <r>
      <t xml:space="preserve">第２
</t>
    </r>
    <r>
      <rPr>
        <sz val="8"/>
        <color indexed="8"/>
        <rFont val="游ゴシック"/>
        <family val="3"/>
        <charset val="128"/>
      </rPr>
      <t>四半期</t>
    </r>
    <rPh sb="0" eb="1">
      <t>ダイ</t>
    </rPh>
    <rPh sb="3" eb="6">
      <t>シハンキ</t>
    </rPh>
    <phoneticPr fontId="64"/>
  </si>
  <si>
    <r>
      <t xml:space="preserve">第３
</t>
    </r>
    <r>
      <rPr>
        <sz val="8"/>
        <color indexed="8"/>
        <rFont val="游ゴシック"/>
        <family val="3"/>
        <charset val="128"/>
      </rPr>
      <t>四半期</t>
    </r>
    <rPh sb="0" eb="1">
      <t>ダイ</t>
    </rPh>
    <rPh sb="3" eb="6">
      <t>シハンキ</t>
    </rPh>
    <phoneticPr fontId="64"/>
  </si>
  <si>
    <t xml:space="preserve"> （B)</t>
    <phoneticPr fontId="61" type="Hiragana"/>
  </si>
  <si>
    <t>該当する場合○を
選択</t>
    <rPh sb="0" eb="2">
      <t>がいとう</t>
    </rPh>
    <rPh sb="4" eb="6">
      <t>ばあい</t>
    </rPh>
    <rPh sb="9" eb="11">
      <t>せんたく</t>
    </rPh>
    <phoneticPr fontId="61" type="Hiragana"/>
  </si>
  <si>
    <t>加点項目に☑がある場合は、登録状況や認定・認証状況が確認できる資料</t>
    <rPh sb="0" eb="2">
      <t>カテン</t>
    </rPh>
    <rPh sb="2" eb="4">
      <t>コウモク</t>
    </rPh>
    <rPh sb="9" eb="11">
      <t>バアイ</t>
    </rPh>
    <rPh sb="13" eb="15">
      <t>トウロク</t>
    </rPh>
    <rPh sb="15" eb="17">
      <t>ジョウキョウ</t>
    </rPh>
    <rPh sb="18" eb="20">
      <t>ニンテイ</t>
    </rPh>
    <rPh sb="21" eb="23">
      <t>ニンショウ</t>
    </rPh>
    <rPh sb="23" eb="25">
      <t>ジョウキョウ</t>
    </rPh>
    <rPh sb="26" eb="28">
      <t>カクニン</t>
    </rPh>
    <rPh sb="31" eb="33">
      <t>シリョウ</t>
    </rPh>
    <phoneticPr fontId="75"/>
  </si>
  <si>
    <t>※黄色のセルに入力してください。</t>
    <rPh sb="1" eb="3">
      <t>きいろ</t>
    </rPh>
    <rPh sb="7" eb="9">
      <t>にゅうりょく</t>
    </rPh>
    <phoneticPr fontId="61" type="Hiragana"/>
  </si>
  <si>
    <t>※合計は、別紙4-1の事業経費（税込）の合計と合わせてください。</t>
    <rPh sb="1" eb="3">
      <t>ごうけい</t>
    </rPh>
    <rPh sb="5" eb="7">
      <t>べっし</t>
    </rPh>
    <rPh sb="23" eb="24">
      <t>あ</t>
    </rPh>
    <phoneticPr fontId="61" type="Hiragana"/>
  </si>
  <si>
    <t>※合計は、別紙2-1の事業経費（税込）の合計と合わせてください。</t>
    <rPh sb="1" eb="3">
      <t>ごうけい</t>
    </rPh>
    <rPh sb="5" eb="7">
      <t>べっし</t>
    </rPh>
    <rPh sb="23" eb="24">
      <t>あ</t>
    </rPh>
    <phoneticPr fontId="61" type="Hiragana"/>
  </si>
  <si>
    <t>※ 「該当箇所」欄には、事業計画（事業戦略、経営計画等）のどの箇所（項目名やページ番号
　など）でデジタル化事業を位置づけているか記入してください。
※ 「記載内容」欄には、事業計画の該当箇所でのデジタル化事業の記載内容や、デジタル化
　を通じて実現する目標を記入してください。（売上●％向上、作業時間●H/年の削減、その他定性的な目標など。）</t>
    <rPh sb="3" eb="7">
      <t>がいと</t>
    </rPh>
    <rPh sb="8" eb="9">
      <t>らん</t>
    </rPh>
    <rPh sb="12" eb="16">
      <t>じぎ</t>
    </rPh>
    <rPh sb="17" eb="21">
      <t>じぎ</t>
    </rPh>
    <rPh sb="22" eb="26">
      <t>けいえい</t>
    </rPh>
    <rPh sb="26" eb="27">
      <t>とう</t>
    </rPh>
    <rPh sb="31" eb="33">
      <t>かしょ</t>
    </rPh>
    <rPh sb="34" eb="37">
      <t>こうも</t>
    </rPh>
    <rPh sb="41" eb="43">
      <t>ばんごう</t>
    </rPh>
    <rPh sb="53" eb="57">
      <t>かじ</t>
    </rPh>
    <rPh sb="57" eb="59">
      <t>いち</t>
    </rPh>
    <rPh sb="65" eb="67">
      <t>きにゅう</t>
    </rPh>
    <rPh sb="78" eb="82">
      <t>きさいな</t>
    </rPh>
    <rPh sb="83" eb="84">
      <t>らん</t>
    </rPh>
    <rPh sb="87" eb="92">
      <t>じぎょ</t>
    </rPh>
    <rPh sb="92" eb="96">
      <t>がいとうかしょ</t>
    </rPh>
    <rPh sb="102" eb="103">
      <t>か</t>
    </rPh>
    <rPh sb="103" eb="105">
      <t>じぎょう</t>
    </rPh>
    <rPh sb="106" eb="111">
      <t>きさいない</t>
    </rPh>
    <rPh sb="116" eb="117">
      <t>か</t>
    </rPh>
    <rPh sb="120" eb="121">
      <t>つう</t>
    </rPh>
    <rPh sb="123" eb="125">
      <t>じつげん</t>
    </rPh>
    <rPh sb="127" eb="129">
      <t>もくひょう</t>
    </rPh>
    <rPh sb="130" eb="132">
      <t>きにゅう</t>
    </rPh>
    <rPh sb="140" eb="142">
      <t>うりあげ</t>
    </rPh>
    <rPh sb="144" eb="146">
      <t>こうじょう</t>
    </rPh>
    <rPh sb="147" eb="151">
      <t>さぎょ</t>
    </rPh>
    <rPh sb="154" eb="155">
      <t>ねん</t>
    </rPh>
    <rPh sb="156" eb="158">
      <t>さくげん</t>
    </rPh>
    <rPh sb="161" eb="162">
      <t>た</t>
    </rPh>
    <rPh sb="166" eb="168">
      <t>もくひょう</t>
    </rPh>
    <phoneticPr fontId="61" type="Hiragana"/>
  </si>
  <si>
    <t>・中小企業高度化資金貸付金、産業パワーアップ融資及び中小企業設備近代化
　資金貸付金償還金</t>
    <phoneticPr fontId="61" type="Hiragana"/>
  </si>
  <si>
    <t>【簡易様式】継続的にデジタル化に取り組むための中期的な実行計画（第1号様式関係）【一般枠】</t>
    <rPh sb="1" eb="3">
      <t>カンイ</t>
    </rPh>
    <rPh sb="3" eb="5">
      <t>ヨウシキ</t>
    </rPh>
    <rPh sb="6" eb="9">
      <t>ケイゾクテキ</t>
    </rPh>
    <rPh sb="14" eb="15">
      <t>カ</t>
    </rPh>
    <rPh sb="16" eb="17">
      <t>ト</t>
    </rPh>
    <rPh sb="18" eb="19">
      <t>ク</t>
    </rPh>
    <rPh sb="23" eb="26">
      <t>チュウキテキ</t>
    </rPh>
    <rPh sb="27" eb="31">
      <t>ジッコウケイカク</t>
    </rPh>
    <rPh sb="32" eb="33">
      <t>ダイ</t>
    </rPh>
    <rPh sb="34" eb="35">
      <t>ゴウ</t>
    </rPh>
    <rPh sb="35" eb="37">
      <t>ヨウシキ</t>
    </rPh>
    <rPh sb="37" eb="39">
      <t>カンケイ</t>
    </rPh>
    <rPh sb="41" eb="44">
      <t>イッパンワク</t>
    </rPh>
    <phoneticPr fontId="62"/>
  </si>
  <si>
    <t>種別</t>
    <rPh sb="0" eb="2">
      <t>シュベツ</t>
    </rPh>
    <phoneticPr fontId="62"/>
  </si>
  <si>
    <t>別紙９（第1号様式関係）</t>
    <rPh sb="0" eb="2">
      <t>べっし</t>
    </rPh>
    <phoneticPr fontId="61" type="Hiragana"/>
  </si>
  <si>
    <t>別紙10（第1号様式関係）</t>
    <rPh sb="0" eb="2">
      <t>べっし</t>
    </rPh>
    <phoneticPr fontId="61" type="Hiragana"/>
  </si>
  <si>
    <t>①売上高</t>
    <rPh sb="1" eb="4">
      <t>うりあげだか</t>
    </rPh>
    <phoneticPr fontId="61" type="Hiragana"/>
  </si>
  <si>
    <t>②売上原価</t>
    <rPh sb="1" eb="3">
      <t>うりあげ</t>
    </rPh>
    <rPh sb="3" eb="5">
      <t>げんか</t>
    </rPh>
    <phoneticPr fontId="61" type="Hiragana"/>
  </si>
  <si>
    <t>⑦減価償却費</t>
    <rPh sb="1" eb="3">
      <t>げんか</t>
    </rPh>
    <rPh sb="3" eb="6">
      <t>しょうきゃくひ</t>
    </rPh>
    <phoneticPr fontId="61" type="Hiragana"/>
  </si>
  <si>
    <t>○</t>
  </si>
  <si>
    <t>　私は、デジタル技術活用促進事業費補助金の申請に当たり、計画要件の計算の基準となる決算書の作成が完了次第、当該決算書の写し及びそれに基づき作成する第１号様式別紙３の計画要件計算表を遅滞なく提出することを誓約します。
　誓約の内容に偽りがあった場合は、当該補助金の不交付の決定又は交付の決定の取消し及びこれに伴う補助金の返還に異議なく応じます。</t>
    <phoneticPr fontId="62"/>
  </si>
  <si>
    <t>サービス等生産性向上IT導入支援事業の交付決定書及び申請書類一式 ※７</t>
    <rPh sb="5" eb="10">
      <t>せいさんせ</t>
    </rPh>
    <rPh sb="12" eb="19">
      <t>どうにゅうし</t>
    </rPh>
    <rPh sb="19" eb="23">
      <t>こうふけ</t>
    </rPh>
    <rPh sb="23" eb="24">
      <t>しょ</t>
    </rPh>
    <rPh sb="24" eb="25">
      <t>およ</t>
    </rPh>
    <rPh sb="26" eb="30">
      <t>しんせい</t>
    </rPh>
    <rPh sb="30" eb="32">
      <t>いっしき</t>
    </rPh>
    <phoneticPr fontId="61" type="Hiragana"/>
  </si>
  <si>
    <t>決算書の写し（基準年度と基準年度の前年の２期分）※１</t>
    <rPh sb="7" eb="11">
      <t>きじゅんねんど</t>
    </rPh>
    <rPh sb="12" eb="16">
      <t>きじゅんねんど</t>
    </rPh>
    <rPh sb="17" eb="19">
      <t>ぜんねん</t>
    </rPh>
    <rPh sb="21" eb="23">
      <t>きぶん</t>
    </rPh>
    <phoneticPr fontId="61" type="Hiragana"/>
  </si>
  <si>
    <t>・基準年度の１年後の決算書の写し</t>
    <rPh sb="1" eb="5">
      <t>きじゅんねんど</t>
    </rPh>
    <phoneticPr fontId="61" type="Hiragana"/>
  </si>
  <si>
    <t>補助金申請額</t>
    <rPh sb="0" eb="3">
      <t>ほじょきん</t>
    </rPh>
    <rPh sb="3" eb="5">
      <t>しんせい</t>
    </rPh>
    <rPh sb="5" eb="6">
      <t>がく</t>
    </rPh>
    <phoneticPr fontId="61" type="Hiragana"/>
  </si>
  <si>
    <t>別紙３（第1号様式関係）【一般枠】</t>
    <phoneticPr fontId="62"/>
  </si>
  <si>
    <t>金　額</t>
    <rPh sb="0" eb="1">
      <t>キン</t>
    </rPh>
    <rPh sb="2" eb="3">
      <t>ガク</t>
    </rPh>
    <phoneticPr fontId="62"/>
  </si>
  <si>
    <t>伸び率（％）</t>
    <rPh sb="0" eb="1">
      <t>の</t>
    </rPh>
    <rPh sb="2" eb="3">
      <t>りつ</t>
    </rPh>
    <phoneticPr fontId="61" type="Hiragana"/>
  </si>
  <si>
    <t>⑤営業利益</t>
    <rPh sb="1" eb="3">
      <t>えいぎょう</t>
    </rPh>
    <rPh sb="3" eb="5">
      <t>りえき</t>
    </rPh>
    <phoneticPr fontId="61" type="Hiragana"/>
  </si>
  <si>
    <r>
      <t>⑥人件費　</t>
    </r>
    <r>
      <rPr>
        <b/>
        <sz val="10"/>
        <color rgb="FFFF0000"/>
        <rFont val="ＭＳ Ｐ明朝"/>
        <family val="1"/>
        <charset val="128"/>
      </rPr>
      <t>※２</t>
    </r>
    <rPh sb="1" eb="4">
      <t>じんけんひ</t>
    </rPh>
    <phoneticPr fontId="61" type="Hiragana"/>
  </si>
  <si>
    <r>
      <t xml:space="preserve">⑧付加価値額
</t>
    </r>
    <r>
      <rPr>
        <sz val="10"/>
        <color rgb="FFFF0000"/>
        <rFont val="ＭＳ Ｐ明朝"/>
        <family val="1"/>
        <charset val="128"/>
      </rPr>
      <t>　　</t>
    </r>
    <r>
      <rPr>
        <sz val="10"/>
        <rFont val="ＭＳ Ｐ明朝"/>
        <family val="1"/>
        <charset val="128"/>
      </rPr>
      <t>（⑤＋⑥＋⑦）</t>
    </r>
    <rPh sb="1" eb="3">
      <t>ふか</t>
    </rPh>
    <rPh sb="3" eb="6">
      <t>かちがく</t>
    </rPh>
    <phoneticPr fontId="61" type="Hiragana"/>
  </si>
  <si>
    <r>
      <t>⑨給与支給総額
　　　　　</t>
    </r>
    <r>
      <rPr>
        <b/>
        <sz val="10"/>
        <color rgb="FFFF0000"/>
        <rFont val="ＭＳ Ｐ明朝"/>
        <family val="1"/>
        <charset val="128"/>
      </rPr>
      <t>※３</t>
    </r>
    <rPh sb="1" eb="7">
      <t>きゅうよしき</t>
    </rPh>
    <phoneticPr fontId="61" type="Hiragana"/>
  </si>
  <si>
    <r>
      <t xml:space="preserve">⑩従業員数（人） </t>
    </r>
    <r>
      <rPr>
        <b/>
        <sz val="10"/>
        <color rgb="FFFF0000"/>
        <rFont val="ＭＳ Ｐ明朝"/>
        <family val="1"/>
        <charset val="128"/>
      </rPr>
      <t>※４</t>
    </r>
    <r>
      <rPr>
        <sz val="10"/>
        <rFont val="ＭＳ Ｐ明朝"/>
        <family val="1"/>
        <charset val="128"/>
      </rPr>
      <t>　</t>
    </r>
    <rPh sb="1" eb="4">
      <t>じゅうぎょういん</t>
    </rPh>
    <rPh sb="4" eb="5">
      <t>すう</t>
    </rPh>
    <rPh sb="6" eb="7">
      <t>にん</t>
    </rPh>
    <phoneticPr fontId="61" type="Hiragana"/>
  </si>
  <si>
    <t>⑪従業員１人当り
   年間平均労働時間（Ｈ）</t>
    <rPh sb="1" eb="4">
      <t>じゅうぎょういん</t>
    </rPh>
    <rPh sb="5" eb="6">
      <t>ひと</t>
    </rPh>
    <rPh sb="6" eb="7">
      <t>あた</t>
    </rPh>
    <rPh sb="12" eb="14">
      <t>ねんかん</t>
    </rPh>
    <rPh sb="14" eb="16">
      <t>へいきん</t>
    </rPh>
    <rPh sb="16" eb="18">
      <t>ろうどう</t>
    </rPh>
    <rPh sb="18" eb="20">
      <t>じかん</t>
    </rPh>
    <phoneticPr fontId="61" type="Hiragana"/>
  </si>
  <si>
    <t>労働生産性
　　（③/（⑩×⑪）</t>
    <rPh sb="0" eb="5">
      <t>ろうどう</t>
    </rPh>
    <phoneticPr fontId="61" type="Hiragana"/>
  </si>
  <si>
    <r>
      <rPr>
        <b/>
        <sz val="9"/>
        <color rgb="FFFF0000"/>
        <rFont val="ＭＳ 明朝"/>
        <family val="1"/>
        <charset val="128"/>
      </rPr>
      <t>※１</t>
    </r>
    <r>
      <rPr>
        <sz val="9"/>
        <color theme="1"/>
        <rFont val="ＭＳ 明朝"/>
        <family val="1"/>
        <charset val="128"/>
      </rPr>
      <t>基準年度には、令和５年10月以降の決算期の数値（未確定の場合は見込）を記入してください。</t>
    </r>
    <rPh sb="2" eb="6">
      <t>きじゅんねんど</t>
    </rPh>
    <rPh sb="9" eb="11">
      <t>れいわ</t>
    </rPh>
    <rPh sb="12" eb="13">
      <t>ねん</t>
    </rPh>
    <rPh sb="15" eb="16">
      <t>がつ</t>
    </rPh>
    <rPh sb="16" eb="18">
      <t>いこう</t>
    </rPh>
    <rPh sb="19" eb="21">
      <t>けっさん</t>
    </rPh>
    <rPh sb="21" eb="22">
      <t>き</t>
    </rPh>
    <rPh sb="23" eb="25">
      <t>すうち</t>
    </rPh>
    <rPh sb="26" eb="29">
      <t>みかくてい</t>
    </rPh>
    <rPh sb="30" eb="32">
      <t>ばあい</t>
    </rPh>
    <rPh sb="33" eb="35">
      <t>みこみ</t>
    </rPh>
    <rPh sb="37" eb="39">
      <t>きにゅう</t>
    </rPh>
    <phoneticPr fontId="104" type="Hiragana"/>
  </si>
  <si>
    <t>　〇個人事業主の場合
　　青色申告決算書（損益計算書）の以下の費目を記載してください。
　　（丸数字は、所得税申告決算書の該当番号です）
　　・売上高＝売上（収入）金額①
　　・営業利益＝差引金額＋利子割引料（㉝＋㉒）　※営業外費用の㉒を加算（戻入）します。
　　・人件費＝福利厚生費＋給料賃金（⑲＋⑳） 
　　・減価償却費＝減価償却費⑱
　　・付加価値額 ＝営業利益（㉝＋㉒）＋減価償却費⑱＋福利厚生費⑲＋給料賃金⑳ 　　</t>
    <rPh sb="8" eb="10">
      <t>ばあい</t>
    </rPh>
    <rPh sb="34" eb="36">
      <t>きさい</t>
    </rPh>
    <rPh sb="113" eb="115">
      <t>ひよう</t>
    </rPh>
    <phoneticPr fontId="104" type="Hiragana"/>
  </si>
  <si>
    <r>
      <rPr>
        <b/>
        <sz val="9"/>
        <color rgb="FFFF0000"/>
        <rFont val="ＭＳ 明朝"/>
        <family val="1"/>
        <charset val="128"/>
      </rPr>
      <t>※３</t>
    </r>
    <r>
      <rPr>
        <sz val="9"/>
        <color theme="1"/>
        <rFont val="ＭＳ 明朝"/>
        <family val="1"/>
        <charset val="128"/>
      </rPr>
      <t>給与支給総額には、給料、賃金、賞与、報酬、各手当の合計を記載してください。
　　退職金、法定福利費、福利厚生費は含みません。</t>
    </r>
    <rPh sb="2" eb="4">
      <t>きゅうよ</t>
    </rPh>
    <rPh sb="4" eb="6">
      <t>しきゅう</t>
    </rPh>
    <rPh sb="6" eb="8">
      <t>そうがく</t>
    </rPh>
    <rPh sb="11" eb="13">
      <t>きゅうりょう</t>
    </rPh>
    <rPh sb="20" eb="22">
      <t>ほうしゅう</t>
    </rPh>
    <rPh sb="27" eb="29">
      <t>ごうけい</t>
    </rPh>
    <rPh sb="30" eb="32">
      <t>きさい</t>
    </rPh>
    <rPh sb="44" eb="45">
      <t>きん</t>
    </rPh>
    <rPh sb="58" eb="59">
      <t>ふく</t>
    </rPh>
    <phoneticPr fontId="104" type="Hiragana"/>
  </si>
  <si>
    <r>
      <rPr>
        <b/>
        <sz val="9"/>
        <color rgb="FFFF0000"/>
        <rFont val="ＭＳ 明朝"/>
        <family val="1"/>
        <charset val="128"/>
      </rPr>
      <t>※４</t>
    </r>
    <r>
      <rPr>
        <sz val="9"/>
        <color theme="1"/>
        <rFont val="ＭＳ 明朝"/>
        <family val="1"/>
        <charset val="128"/>
      </rPr>
      <t>正規雇用、契約社員、パート・アルバイトの合計人数を入力してください。
　　派遣社員、その他の人数は含めません。
    従業員がいない場合は、役員または事業主の人数を入力してください。</t>
    </r>
    <rPh sb="82" eb="83">
      <t>にん</t>
    </rPh>
    <rPh sb="83" eb="84">
      <t>かず</t>
    </rPh>
    <phoneticPr fontId="104" type="Hiragana"/>
  </si>
  <si>
    <t>従業員１人あたりの給与支給額</t>
    <rPh sb="0" eb="3">
      <t>じゅうぎょういん</t>
    </rPh>
    <rPh sb="4" eb="5">
      <t>にん</t>
    </rPh>
    <rPh sb="9" eb="13">
      <t>きゅうよしきゅう</t>
    </rPh>
    <rPh sb="13" eb="14">
      <t>がく</t>
    </rPh>
    <phoneticPr fontId="61" type="Hiragana"/>
  </si>
  <si>
    <t>従業員１人あたりの給与支給額の伸び率（％）</t>
    <rPh sb="0" eb="3">
      <t>じゅうぎょういん</t>
    </rPh>
    <rPh sb="4" eb="5">
      <t>にん</t>
    </rPh>
    <rPh sb="9" eb="13">
      <t>きゅうよしきゅう</t>
    </rPh>
    <rPh sb="13" eb="14">
      <t>がく</t>
    </rPh>
    <rPh sb="15" eb="16">
      <t>の</t>
    </rPh>
    <phoneticPr fontId="61" type="Hiragana"/>
  </si>
  <si>
    <t>従業員１人あたりの付加価値額（⑧/⑨）</t>
    <rPh sb="0" eb="3">
      <t>じゅうぎょういん</t>
    </rPh>
    <rPh sb="4" eb="5">
      <t>にん</t>
    </rPh>
    <rPh sb="9" eb="11">
      <t>ふか</t>
    </rPh>
    <rPh sb="11" eb="14">
      <t>かちがく</t>
    </rPh>
    <phoneticPr fontId="61" type="Hiragana"/>
  </si>
  <si>
    <t>従業員１人あたりの付加価値額伸び率（％）</t>
    <rPh sb="0" eb="3">
      <t>じゅうぎょういん</t>
    </rPh>
    <rPh sb="14" eb="15">
      <t>の</t>
    </rPh>
    <rPh sb="16" eb="17">
      <t>りつ</t>
    </rPh>
    <phoneticPr fontId="61" type="Hiragana"/>
  </si>
  <si>
    <t>令和５年度デジタル技術活用促進事業費補助金に係る補助事業実施効果報告書</t>
    <rPh sb="0" eb="2">
      <t>レイワ</t>
    </rPh>
    <rPh sb="3" eb="5">
      <t>ネンド</t>
    </rPh>
    <rPh sb="28" eb="32">
      <t>ジッシ</t>
    </rPh>
    <rPh sb="32" eb="35">
      <t>ホウコクショ</t>
    </rPh>
    <phoneticPr fontId="62"/>
  </si>
  <si>
    <t>　上記補助金に係る給与支給総額の状況について、令和５年度デジタル技術活用促進事業費補助金交付要領第15条の規定により、下記及び別紙１のとおり報告します。</t>
    <rPh sb="9" eb="11">
      <t>キュウヨ</t>
    </rPh>
    <rPh sb="11" eb="15">
      <t>シキュウソウガク</t>
    </rPh>
    <rPh sb="16" eb="18">
      <t>ジョウキョウ</t>
    </rPh>
    <rPh sb="23" eb="25">
      <t>レイワ</t>
    </rPh>
    <rPh sb="26" eb="28">
      <t>ネンド</t>
    </rPh>
    <rPh sb="44" eb="46">
      <t>コウフ</t>
    </rPh>
    <rPh sb="46" eb="48">
      <t>ヨウリョウ</t>
    </rPh>
    <rPh sb="48" eb="49">
      <t>ダイ</t>
    </rPh>
    <rPh sb="51" eb="52">
      <t>ジョウ</t>
    </rPh>
    <rPh sb="53" eb="55">
      <t>キテイ</t>
    </rPh>
    <rPh sb="59" eb="61">
      <t>カキ</t>
    </rPh>
    <rPh sb="61" eb="62">
      <t>オヨ</t>
    </rPh>
    <rPh sb="63" eb="65">
      <t>ベッシ</t>
    </rPh>
    <rPh sb="70" eb="72">
      <t>ホウコク</t>
    </rPh>
    <phoneticPr fontId="62"/>
  </si>
  <si>
    <t>記</t>
    <phoneticPr fontId="62"/>
  </si>
  <si>
    <t>別紙１（第５号様式関係）【一般枠】</t>
    <phoneticPr fontId="62"/>
  </si>
  <si>
    <t>補助事業実施効果報告</t>
    <rPh sb="0" eb="4">
      <t>ほじょじぎょう</t>
    </rPh>
    <rPh sb="4" eb="10">
      <t>じっしこうかほうこく</t>
    </rPh>
    <phoneticPr fontId="61" type="Hiragana"/>
  </si>
  <si>
    <t>高知県デジタル技術活用促進事業費補助金　従業員及び役員リスト</t>
    <rPh sb="0" eb="3">
      <t>こうちけん</t>
    </rPh>
    <rPh sb="7" eb="9">
      <t>ぎじゅつ</t>
    </rPh>
    <rPh sb="9" eb="11">
      <t>かつよう</t>
    </rPh>
    <rPh sb="11" eb="13">
      <t>そくしん</t>
    </rPh>
    <rPh sb="13" eb="16">
      <t>じぎょうひ</t>
    </rPh>
    <rPh sb="16" eb="19">
      <t>ほじょきん</t>
    </rPh>
    <phoneticPr fontId="104" type="Hiragana"/>
  </si>
  <si>
    <t>事業者名</t>
    <rPh sb="0" eb="3">
      <t>じぎ</t>
    </rPh>
    <rPh sb="3" eb="4">
      <t>めい</t>
    </rPh>
    <phoneticPr fontId="104" type="Hiragana"/>
  </si>
  <si>
    <t>（単位：円）</t>
    <rPh sb="1" eb="3">
      <t>タンイ</t>
    </rPh>
    <rPh sb="4" eb="5">
      <t>エン</t>
    </rPh>
    <phoneticPr fontId="118"/>
  </si>
  <si>
    <t>基準年度（令和〇年〇月決算）</t>
    <rPh sb="0" eb="2">
      <t>キジュン</t>
    </rPh>
    <rPh sb="2" eb="4">
      <t>ネンド</t>
    </rPh>
    <rPh sb="11" eb="13">
      <t>ケッサン</t>
    </rPh>
    <phoneticPr fontId="118"/>
  </si>
  <si>
    <t>１年後（令和〇年〇月決算）</t>
    <rPh sb="1" eb="3">
      <t>ネンゴ</t>
    </rPh>
    <rPh sb="10" eb="12">
      <t>ケッサン</t>
    </rPh>
    <phoneticPr fontId="118"/>
  </si>
  <si>
    <t>番号</t>
    <rPh sb="0" eb="2">
      <t>ばんごう</t>
    </rPh>
    <phoneticPr fontId="104" type="Hiragana"/>
  </si>
  <si>
    <t>従業員・役員名</t>
    <rPh sb="0" eb="3">
      <t>じゅうぎょういん</t>
    </rPh>
    <rPh sb="4" eb="6">
      <t>やくいん</t>
    </rPh>
    <rPh sb="6" eb="7">
      <t>めい</t>
    </rPh>
    <phoneticPr fontId="104" type="Hiragana"/>
  </si>
  <si>
    <t>雇用期間が12カ月未満
（〇をﾁｪｯｸ）</t>
    <rPh sb="0" eb="2">
      <t>こよう</t>
    </rPh>
    <rPh sb="2" eb="4">
      <t>きかん</t>
    </rPh>
    <rPh sb="8" eb="9">
      <t>げつ</t>
    </rPh>
    <rPh sb="9" eb="11">
      <t>みまん</t>
    </rPh>
    <phoneticPr fontId="104" type="Hiragana"/>
  </si>
  <si>
    <t>給与支給総額（円）</t>
    <rPh sb="0" eb="2">
      <t>きゅうよ</t>
    </rPh>
    <rPh sb="2" eb="4">
      <t>しきゅう</t>
    </rPh>
    <rPh sb="4" eb="6">
      <t>そうがく</t>
    </rPh>
    <rPh sb="7" eb="8">
      <t>えん</t>
    </rPh>
    <phoneticPr fontId="104" type="Hiragana"/>
  </si>
  <si>
    <t>比較対象の該否</t>
    <rPh sb="0" eb="2">
      <t>ひかく</t>
    </rPh>
    <rPh sb="2" eb="4">
      <t>たいしょう</t>
    </rPh>
    <rPh sb="5" eb="7">
      <t>がいひ</t>
    </rPh>
    <phoneticPr fontId="104" type="Hiragana"/>
  </si>
  <si>
    <t>比較対象外　（該当の場合チェック）</t>
    <rPh sb="0" eb="2">
      <t>ひかく</t>
    </rPh>
    <rPh sb="2" eb="4">
      <t>たいしょう</t>
    </rPh>
    <rPh sb="4" eb="5">
      <t>がい</t>
    </rPh>
    <rPh sb="7" eb="9">
      <t>がいとう</t>
    </rPh>
    <rPh sb="10" eb="12">
      <t>ばあい</t>
    </rPh>
    <phoneticPr fontId="104" type="Hiragana"/>
  </si>
  <si>
    <t>雇用期間が
12カ月未満
（〇をﾁｪｯｸ）</t>
    <phoneticPr fontId="104" type="Hiragana"/>
  </si>
  <si>
    <t>雇用形態の変化による支給額減
定年→再雇用等</t>
    <rPh sb="0" eb="2">
      <t>こよう</t>
    </rPh>
    <rPh sb="2" eb="4">
      <t>けいたい</t>
    </rPh>
    <rPh sb="5" eb="7">
      <t>へんか</t>
    </rPh>
    <rPh sb="10" eb="13">
      <t>しきゅうがく</t>
    </rPh>
    <rPh sb="13" eb="14">
      <t>げん</t>
    </rPh>
    <rPh sb="15" eb="17">
      <t>ていねん</t>
    </rPh>
    <rPh sb="18" eb="21">
      <t>さいこよう</t>
    </rPh>
    <rPh sb="21" eb="22">
      <t>とう</t>
    </rPh>
    <phoneticPr fontId="104" type="Hiragana"/>
  </si>
  <si>
    <t>新たに採用</t>
    <rPh sb="0" eb="1">
      <t>あら</t>
    </rPh>
    <rPh sb="3" eb="5">
      <t>さいよう</t>
    </rPh>
    <phoneticPr fontId="104" type="Hiragana"/>
  </si>
  <si>
    <t>その他（別に理由書を提出してください）</t>
    <rPh sb="2" eb="3">
      <t>た</t>
    </rPh>
    <rPh sb="4" eb="5">
      <t>べつ</t>
    </rPh>
    <rPh sb="6" eb="9">
      <t>りゆうしょ</t>
    </rPh>
    <rPh sb="10" eb="12">
      <t>ていしゅつ</t>
    </rPh>
    <phoneticPr fontId="104" type="Hiragana"/>
  </si>
  <si>
    <t>記入例</t>
    <rPh sb="0" eb="2">
      <t>きにゅう</t>
    </rPh>
    <rPh sb="2" eb="3">
      <t>れい</t>
    </rPh>
    <phoneticPr fontId="104" type="Hiragana"/>
  </si>
  <si>
    <t>産振　太郎</t>
    <rPh sb="0" eb="2">
      <t>さんしん</t>
    </rPh>
    <rPh sb="3" eb="5">
      <t>たろう</t>
    </rPh>
    <phoneticPr fontId="104" type="Hiragana"/>
  </si>
  <si>
    <r>
      <t>全従業員等の給与支給総額</t>
    </r>
    <r>
      <rPr>
        <b/>
        <sz val="11"/>
        <color rgb="FFFF0000"/>
        <rFont val="ＭＳ Ｐゴシック"/>
        <family val="3"/>
        <charset val="128"/>
      </rPr>
      <t>①</t>
    </r>
    <rPh sb="0" eb="1">
      <t>ぜん</t>
    </rPh>
    <rPh sb="1" eb="4">
      <t>じゅうぎょういん</t>
    </rPh>
    <rPh sb="4" eb="5">
      <t>とう</t>
    </rPh>
    <rPh sb="6" eb="8">
      <t>きゅうよ</t>
    </rPh>
    <rPh sb="8" eb="10">
      <t>しきゅう</t>
    </rPh>
    <rPh sb="10" eb="12">
      <t>そうがく</t>
    </rPh>
    <phoneticPr fontId="104" type="Hiragana"/>
  </si>
  <si>
    <t>給与支給総額は各年度の決算書と一致</t>
    <rPh sb="0" eb="2">
      <t>キュウヨ</t>
    </rPh>
    <rPh sb="2" eb="4">
      <t>シキュウ</t>
    </rPh>
    <rPh sb="4" eb="6">
      <t>ソウガク</t>
    </rPh>
    <rPh sb="7" eb="8">
      <t>カク</t>
    </rPh>
    <rPh sb="8" eb="10">
      <t>ネンド</t>
    </rPh>
    <rPh sb="11" eb="14">
      <t>ケッサンショ</t>
    </rPh>
    <rPh sb="15" eb="17">
      <t>イッチ</t>
    </rPh>
    <phoneticPr fontId="62"/>
  </si>
  <si>
    <r>
      <t>全従業員等の給与支給総額</t>
    </r>
    <r>
      <rPr>
        <b/>
        <sz val="11"/>
        <color rgb="FFFF0000"/>
        <rFont val="ＭＳ Ｐゴシック"/>
        <family val="3"/>
        <charset val="128"/>
      </rPr>
      <t>②</t>
    </r>
    <rPh sb="0" eb="1">
      <t>ぜん</t>
    </rPh>
    <rPh sb="1" eb="4">
      <t>じゅうぎょういん</t>
    </rPh>
    <rPh sb="4" eb="5">
      <t>とう</t>
    </rPh>
    <rPh sb="6" eb="8">
      <t>きゅうよ</t>
    </rPh>
    <rPh sb="8" eb="10">
      <t>しきゅう</t>
    </rPh>
    <rPh sb="10" eb="12">
      <t>そうがく</t>
    </rPh>
    <phoneticPr fontId="104" type="Hiragana"/>
  </si>
  <si>
    <t>給与支給総額の伸び率（②/①）</t>
    <rPh sb="0" eb="2">
      <t>キュウヨ</t>
    </rPh>
    <rPh sb="2" eb="4">
      <t>シキュウ</t>
    </rPh>
    <rPh sb="4" eb="6">
      <t>ソウガク</t>
    </rPh>
    <rPh sb="7" eb="8">
      <t>ノ</t>
    </rPh>
    <rPh sb="9" eb="10">
      <t>リツ</t>
    </rPh>
    <phoneticPr fontId="118"/>
  </si>
  <si>
    <t>参考（比較対象者〇人数）</t>
    <rPh sb="0" eb="2">
      <t>サンコウ</t>
    </rPh>
    <rPh sb="3" eb="5">
      <t>ヒカク</t>
    </rPh>
    <rPh sb="5" eb="7">
      <t>タイショウ</t>
    </rPh>
    <rPh sb="7" eb="8">
      <t>シャ</t>
    </rPh>
    <rPh sb="9" eb="11">
      <t>ニンズウ</t>
    </rPh>
    <phoneticPr fontId="118"/>
  </si>
  <si>
    <r>
      <t>比較対象者の給与支給総額</t>
    </r>
    <r>
      <rPr>
        <b/>
        <sz val="11"/>
        <color rgb="FFFF0000"/>
        <rFont val="ＭＳ Ｐゴシック"/>
        <family val="3"/>
        <charset val="128"/>
      </rPr>
      <t>①</t>
    </r>
    <rPh sb="0" eb="5">
      <t>ひかくたいしょうしゃ</t>
    </rPh>
    <rPh sb="6" eb="8">
      <t>きゅうよ</t>
    </rPh>
    <rPh sb="8" eb="10">
      <t>しきゅう</t>
    </rPh>
    <rPh sb="10" eb="12">
      <t>そうがく</t>
    </rPh>
    <phoneticPr fontId="104" type="Hiragana"/>
  </si>
  <si>
    <r>
      <t>比較対象者の給与支給総額</t>
    </r>
    <r>
      <rPr>
        <b/>
        <sz val="11"/>
        <color rgb="FFFF0000"/>
        <rFont val="ＭＳ Ｐゴシック"/>
        <family val="3"/>
        <charset val="128"/>
      </rPr>
      <t>②</t>
    </r>
    <rPh sb="0" eb="2">
      <t>ひかく</t>
    </rPh>
    <rPh sb="2" eb="5">
      <t>たいしょうしゃ</t>
    </rPh>
    <rPh sb="6" eb="8">
      <t>きゅうよ</t>
    </rPh>
    <rPh sb="8" eb="10">
      <t>しきゅう</t>
    </rPh>
    <rPh sb="10" eb="12">
      <t>そうがく</t>
    </rPh>
    <phoneticPr fontId="104" type="Hiragana"/>
  </si>
  <si>
    <t>基準年度
の前年</t>
    <rPh sb="0" eb="4">
      <t>きじゅんねんど</t>
    </rPh>
    <rPh sb="6" eb="8">
      <t>ぜんねん</t>
    </rPh>
    <phoneticPr fontId="104" type="Hiragana"/>
  </si>
  <si>
    <r>
      <t>基準年度</t>
    </r>
    <r>
      <rPr>
        <b/>
        <sz val="10"/>
        <color rgb="FFFF0000"/>
        <rFont val="ＭＳ Ｐ明朝"/>
        <family val="1"/>
        <charset val="128"/>
      </rPr>
      <t>※１</t>
    </r>
    <rPh sb="0" eb="4">
      <t>きじゅ</t>
    </rPh>
    <phoneticPr fontId="104" type="Hiragana"/>
  </si>
  <si>
    <t>１年後</t>
    <rPh sb="1" eb="3">
      <t>ねんご</t>
    </rPh>
    <phoneticPr fontId="104" type="Hiragana"/>
  </si>
  <si>
    <t>２年後</t>
    <rPh sb="1" eb="3">
      <t>ねんご</t>
    </rPh>
    <phoneticPr fontId="104" type="Hiragana"/>
  </si>
  <si>
    <t>３年後</t>
    <rPh sb="1" eb="3">
      <t>ねんご</t>
    </rPh>
    <phoneticPr fontId="104" type="Hiragana"/>
  </si>
  <si>
    <t>（単位：円）</t>
    <phoneticPr fontId="62"/>
  </si>
  <si>
    <t>別紙４－３　購入する電子通信機器が最低限必要である理由
　※対象経費が無い場合は、空欄で提出してください</t>
    <rPh sb="0" eb="2">
      <t>べっし</t>
    </rPh>
    <rPh sb="6" eb="8">
      <t>こうにゅう</t>
    </rPh>
    <rPh sb="10" eb="16">
      <t>でんしつう</t>
    </rPh>
    <rPh sb="17" eb="20">
      <t>さいていげん</t>
    </rPh>
    <rPh sb="20" eb="22">
      <t>ひつよう</t>
    </rPh>
    <rPh sb="25" eb="27">
      <t>りゆう</t>
    </rPh>
    <rPh sb="30" eb="35">
      <t>たいしょう</t>
    </rPh>
    <rPh sb="35" eb="36">
      <t>な</t>
    </rPh>
    <rPh sb="37" eb="40">
      <t>ばあ</t>
    </rPh>
    <rPh sb="41" eb="43">
      <t>くうらん</t>
    </rPh>
    <rPh sb="44" eb="46">
      <t>ていしゅつ</t>
    </rPh>
    <phoneticPr fontId="61" type="Hiragana"/>
  </si>
  <si>
    <r>
      <rPr>
        <b/>
        <sz val="11"/>
        <color theme="1"/>
        <rFont val="ＭＳ Ｐゴシック"/>
        <family val="3"/>
        <charset val="128"/>
      </rPr>
      <t>決算書の写し２期分</t>
    </r>
    <r>
      <rPr>
        <b/>
        <sz val="11"/>
        <rFont val="ＭＳ Ｐゴシック"/>
        <family val="3"/>
        <charset val="128"/>
      </rPr>
      <t>（基準年度、基準年度の前年）</t>
    </r>
    <r>
      <rPr>
        <sz val="11"/>
        <rFont val="ＭＳ Ｐゴシック"/>
        <family val="3"/>
        <charset val="128"/>
      </rPr>
      <t xml:space="preserve">
　※個人事業主の場合は、確定申告書の写しを添付すること
　※申請時点で基準年度の決算書が未策定の場合は別紙６を提出</t>
    </r>
    <rPh sb="0" eb="3">
      <t>けっさんしょ</t>
    </rPh>
    <rPh sb="4" eb="5">
      <t>うつ</t>
    </rPh>
    <rPh sb="7" eb="9">
      <t>きぶん</t>
    </rPh>
    <rPh sb="10" eb="14">
      <t>きじゅんねんど</t>
    </rPh>
    <rPh sb="15" eb="19">
      <t>きじゅんねんど</t>
    </rPh>
    <rPh sb="20" eb="22">
      <t>ぜんねん</t>
    </rPh>
    <rPh sb="26" eb="28">
      <t>こじん</t>
    </rPh>
    <rPh sb="28" eb="31">
      <t>じぎょうぬし</t>
    </rPh>
    <rPh sb="32" eb="34">
      <t>ばあい</t>
    </rPh>
    <rPh sb="36" eb="42">
      <t>かくていしん</t>
    </rPh>
    <rPh sb="42" eb="43">
      <t>うつ</t>
    </rPh>
    <rPh sb="45" eb="47">
      <t>てんぷ</t>
    </rPh>
    <rPh sb="54" eb="59">
      <t>しんせいじ</t>
    </rPh>
    <rPh sb="59" eb="63">
      <t>きじゅんねんど</t>
    </rPh>
    <phoneticPr fontId="61" type="Hiragana"/>
  </si>
  <si>
    <t>全ての補助対象経費に対する見積書
　※１件あたり３０万円超（税込）の場合、相見積が必要です</t>
    <rPh sb="0" eb="1">
      <t>すべ</t>
    </rPh>
    <rPh sb="3" eb="9">
      <t>ほじょたい</t>
    </rPh>
    <rPh sb="10" eb="11">
      <t>たい</t>
    </rPh>
    <rPh sb="13" eb="16">
      <t>みつもりしょ</t>
    </rPh>
    <rPh sb="37" eb="40">
      <t>あいみつ</t>
    </rPh>
    <rPh sb="41" eb="43">
      <t>ひつよう</t>
    </rPh>
    <phoneticPr fontId="61" type="Hiragana"/>
  </si>
  <si>
    <t>※１　別紙３計画要件の算出の際は、R5.10月以降に迎える最初の決算期を基準年度として
　　　ください。基準年度の決算書（個人事業主の場合は、確定申告書）が未作成の場合
　　　は策定後速やかに提出することとし、申請時は代替として別紙６を提出してくださ
　　　い。</t>
    <rPh sb="3" eb="5">
      <t>べっし</t>
    </rPh>
    <rPh sb="6" eb="10">
      <t>けいかく</t>
    </rPh>
    <rPh sb="11" eb="13">
      <t>さんしゅつ</t>
    </rPh>
    <rPh sb="14" eb="15">
      <t>さい</t>
    </rPh>
    <rPh sb="26" eb="27">
      <t>むか</t>
    </rPh>
    <rPh sb="29" eb="31">
      <t>さいしょ</t>
    </rPh>
    <rPh sb="38" eb="40">
      <t>ねんど</t>
    </rPh>
    <rPh sb="52" eb="56">
      <t>きじゅんねんど</t>
    </rPh>
    <rPh sb="79" eb="81">
      <t>さくせい</t>
    </rPh>
    <rPh sb="92" eb="93">
      <t>すみ</t>
    </rPh>
    <rPh sb="96" eb="98">
      <t>ていしゅつ</t>
    </rPh>
    <rPh sb="105" eb="108">
      <t>しんせいじ</t>
    </rPh>
    <rPh sb="109" eb="111">
      <t>だいたい</t>
    </rPh>
    <rPh sb="114" eb="116">
      <t>べっし</t>
    </rPh>
    <rPh sb="118" eb="120">
      <t>ていしゅつ</t>
    </rPh>
    <phoneticPr fontId="61" type="Hiragana"/>
  </si>
  <si>
    <t>※５　１件当たり30万円を超えるものは、原則２者以上の見積が必要です。</t>
    <rPh sb="4" eb="6">
      <t>けんあ</t>
    </rPh>
    <rPh sb="10" eb="12">
      <t>まんえん</t>
    </rPh>
    <rPh sb="13" eb="14">
      <t>こ</t>
    </rPh>
    <rPh sb="20" eb="22">
      <t>げんそく</t>
    </rPh>
    <rPh sb="23" eb="24">
      <t>もの</t>
    </rPh>
    <rPh sb="24" eb="26">
      <t>いじょう</t>
    </rPh>
    <rPh sb="27" eb="29">
      <t>みつもり</t>
    </rPh>
    <rPh sb="30" eb="32">
      <t>ひつよう</t>
    </rPh>
    <phoneticPr fontId="61" type="Hiragana"/>
  </si>
  <si>
    <t>※６　納税義務がない場合は、別紙８を添付</t>
    <phoneticPr fontId="61" type="Hiragana"/>
  </si>
  <si>
    <r>
      <t>常時雇用する
従業員数※</t>
    </r>
    <r>
      <rPr>
        <sz val="11"/>
        <color theme="1"/>
        <rFont val="ＭＳ Ｐ明朝"/>
        <family val="1"/>
        <charset val="128"/>
      </rPr>
      <t>３</t>
    </r>
    <rPh sb="0" eb="2">
      <t>じょうじ</t>
    </rPh>
    <rPh sb="2" eb="4">
      <t>こよう</t>
    </rPh>
    <rPh sb="7" eb="10">
      <t>じゅうぎょういん</t>
    </rPh>
    <rPh sb="10" eb="11">
      <t>すう</t>
    </rPh>
    <phoneticPr fontId="61" type="Hiragana"/>
  </si>
  <si>
    <t>※補助事業計画で実施する事業を課題/目的別に記入してください。複数ある場合は、２行以上に分けて記入をしてください。</t>
    <rPh sb="1" eb="7">
      <t>ほじょじ</t>
    </rPh>
    <rPh sb="8" eb="10">
      <t>じっし</t>
    </rPh>
    <rPh sb="12" eb="14">
      <t>じぎょう</t>
    </rPh>
    <rPh sb="15" eb="17">
      <t>かだい</t>
    </rPh>
    <rPh sb="18" eb="20">
      <t>もくてき</t>
    </rPh>
    <rPh sb="20" eb="22">
      <t>べ</t>
    </rPh>
    <rPh sb="22" eb="24">
      <t>きにゅう</t>
    </rPh>
    <rPh sb="31" eb="33">
      <t>ふくすう</t>
    </rPh>
    <rPh sb="35" eb="38">
      <t>ば</t>
    </rPh>
    <rPh sb="40" eb="43">
      <t>ぎょういじょう</t>
    </rPh>
    <rPh sb="44" eb="45">
      <t>わ</t>
    </rPh>
    <rPh sb="47" eb="49">
      <t>きにゅう</t>
    </rPh>
    <phoneticPr fontId="61" type="Hiragana"/>
  </si>
  <si>
    <r>
      <rPr>
        <b/>
        <sz val="9"/>
        <color rgb="FFFF0000"/>
        <rFont val="ＭＳ 明朝"/>
        <family val="1"/>
        <charset val="128"/>
      </rPr>
      <t>※２</t>
    </r>
    <r>
      <rPr>
        <sz val="9"/>
        <rFont val="ＭＳ 明朝"/>
        <family val="1"/>
        <charset val="128"/>
      </rPr>
      <t>人件費は、下の各項目の全てを含んだ総額とします。
　〇法人の場合
　　・一般管理費に含まれる役員報酬、従業員給与、賞与及び賞与引当金繰入れ、福利厚生費、退職金及び
　　　退職給与引当金繰入れ 
　　・売上原価に含まれる労務費（福利厚生費、退職金等も含む） 　
　　・派遣労働者、短時間労働者の給与を外注費等で処理した場合はその費用
　　　（これらの算出ができない場合においては、平均給与に従業員数を掛けて算出してください。）</t>
    </r>
    <rPh sb="29" eb="31">
      <t>ほうじん</t>
    </rPh>
    <rPh sb="32" eb="34">
      <t>ばあい</t>
    </rPh>
    <rPh sb="50" eb="52">
      <t>ほうしゅう</t>
    </rPh>
    <rPh sb="154" eb="155">
      <t>とう</t>
    </rPh>
    <phoneticPr fontId="104" type="Hiragana"/>
  </si>
  <si>
    <r>
      <t xml:space="preserve">※１ 導入するソフトウェアが「パッケージソフト」「クラウドサービス」に該当する場合は、そのいずれか、又は両方に「○」を選択
　　してください。
※２ </t>
    </r>
    <r>
      <rPr>
        <u/>
        <sz val="14"/>
        <rFont val="ＭＳ 明朝"/>
        <family val="1"/>
        <charset val="128"/>
      </rPr>
      <t>「ソフトウェア経費」は必ず計上してください。</t>
    </r>
    <r>
      <rPr>
        <sz val="14"/>
        <rFont val="ＭＳ 明朝"/>
        <family val="1"/>
        <charset val="128"/>
      </rPr>
      <t>ただし、（１）でIT導入補助金を記載している場合は、この限りではありません。
※３ 「ソフトウェア経費」及び「IT導入補助金上乗せ」の補助対象経費のうち、月額・年額で使用料金が定められている形態（サブスク
　　リプション）のものは契約日から起算して最大２年間の経費を対象にできます。該当する経費がある場合は、別紙４－２の（６）に詳細
　　を記載してください。
※４ 「ハードウェア経費（PC等）」で対象となる物品は、「サーバー」「PC」「タブレット端末」「スマートフォン」です。導入する
　　システムを運用するのに最低限必要なこれらの機器の購入経費を計上する場合は、別紙４－３の（７）に理由を記載してください。
※５ 「ハードウェア経費（PC等）」は、（１）表で記入したIT導入補助金の補助額（A）とソフトウェア経費の補助額（B)の合計額を補
　　助額の上限とします。
※６ サービス等生産性向上IT導入支援事業（IT導入補助金（通常枠））への上乗せを利用する場合、交付決定もしくは申請にかかる補助
　　対象経費を記入し、交付決定書類・申請書類一式を添付してください。デジタル技術活用促進事業費補助金公募後以降に交付決定を
　　受けたもの、又は申請中で交付決定を受ける見込みのあるものを対象とします。</t>
    </r>
    <rPh sb="3" eb="5">
      <t>どうにゅう</t>
    </rPh>
    <rPh sb="35" eb="37">
      <t>がいとう</t>
    </rPh>
    <rPh sb="39" eb="41">
      <t>ばあい</t>
    </rPh>
    <rPh sb="50" eb="51">
      <t>また</t>
    </rPh>
    <rPh sb="52" eb="54">
      <t>りょうほう</t>
    </rPh>
    <rPh sb="59" eb="61">
      <t>せんたく</t>
    </rPh>
    <rPh sb="82" eb="84">
      <t>けいひ</t>
    </rPh>
    <rPh sb="86" eb="87">
      <t>かなら</t>
    </rPh>
    <rPh sb="88" eb="90">
      <t>けいじょう</t>
    </rPh>
    <rPh sb="107" eb="109">
      <t>どうにゅう</t>
    </rPh>
    <rPh sb="109" eb="112">
      <t>ほじょきん</t>
    </rPh>
    <rPh sb="113" eb="115">
      <t>きさい</t>
    </rPh>
    <rPh sb="119" eb="121">
      <t>ばあい</t>
    </rPh>
    <rPh sb="125" eb="126">
      <t>かぎ</t>
    </rPh>
    <rPh sb="146" eb="148">
      <t>けいひ</t>
    </rPh>
    <rPh sb="154" eb="156">
      <t>どうにゅう</t>
    </rPh>
    <rPh sb="156" eb="159">
      <t>ほじょきん</t>
    </rPh>
    <rPh sb="212" eb="215">
      <t>けいやくび</t>
    </rPh>
    <rPh sb="217" eb="219">
      <t>きさん</t>
    </rPh>
    <rPh sb="287" eb="289">
      <t>けいひ</t>
    </rPh>
    <rPh sb="292" eb="293">
      <t>とう</t>
    </rPh>
    <rPh sb="296" eb="298">
      <t>たいしょう</t>
    </rPh>
    <rPh sb="301" eb="303">
      <t>ぶっぴん</t>
    </rPh>
    <rPh sb="321" eb="323">
      <t>たんまつ</t>
    </rPh>
    <rPh sb="336" eb="338">
      <t>どうにゅう</t>
    </rPh>
    <rPh sb="364" eb="366">
      <t>きき</t>
    </rPh>
    <rPh sb="390" eb="392">
      <t>りゆう</t>
    </rPh>
    <rPh sb="426" eb="427">
      <t>ひょう</t>
    </rPh>
    <rPh sb="428" eb="430">
      <t>きにゅう</t>
    </rPh>
    <rPh sb="434" eb="436">
      <t>どうにゅう</t>
    </rPh>
    <rPh sb="436" eb="439">
      <t>ほじょきん</t>
    </rPh>
    <rPh sb="440" eb="443">
      <t>ほじょがく</t>
    </rPh>
    <rPh sb="453" eb="455">
      <t>けいひ</t>
    </rPh>
    <rPh sb="456" eb="459">
      <t>ほじょがく</t>
    </rPh>
    <rPh sb="463" eb="465">
      <t>ごうけい</t>
    </rPh>
    <rPh sb="465" eb="466">
      <t>がく</t>
    </rPh>
    <rPh sb="474" eb="476">
      <t>じょうげん</t>
    </rPh>
    <rPh sb="519" eb="521">
      <t>うわの</t>
    </rPh>
    <phoneticPr fontId="61" type="Hiragana"/>
  </si>
  <si>
    <t>クラウドコンピューティングで環境構築をする場合と比較して、費用が相当に
安価で済む</t>
    <phoneticPr fontId="61" type="Hiragana"/>
  </si>
  <si>
    <t>　給与支給総額の年率1.0%以上増加が未達の場合、補助金の返還に応じます。また、納期限までに返還を行わなかった場合は、遅延金の支払いに応じます。
（※天災などの事業者の責めに負わない理由等がある場合は返還を求めません。）</t>
    <rPh sb="1" eb="8">
      <t>きゅうよしきゅ</t>
    </rPh>
    <rPh sb="19" eb="21">
      <t>みたつ</t>
    </rPh>
    <rPh sb="22" eb="24">
      <t>ばあい</t>
    </rPh>
    <rPh sb="25" eb="28">
      <t>ほじょきん</t>
    </rPh>
    <rPh sb="29" eb="31">
      <t>へんかん</t>
    </rPh>
    <rPh sb="32" eb="33">
      <t>おう</t>
    </rPh>
    <rPh sb="75" eb="77">
      <t>てんさい</t>
    </rPh>
    <rPh sb="80" eb="83">
      <t>じぎょうしゃ</t>
    </rPh>
    <rPh sb="84" eb="85">
      <t>せ</t>
    </rPh>
    <rPh sb="87" eb="88">
      <t>お</t>
    </rPh>
    <rPh sb="91" eb="93">
      <t>りゆう</t>
    </rPh>
    <rPh sb="93" eb="94">
      <t>とう</t>
    </rPh>
    <rPh sb="97" eb="99">
      <t>ばあい</t>
    </rPh>
    <rPh sb="100" eb="102">
      <t>へんかん</t>
    </rPh>
    <rPh sb="103" eb="104">
      <t>もと</t>
    </rPh>
    <phoneticPr fontId="61" type="Hiragana"/>
  </si>
  <si>
    <t>　サービス等生産性向上IT導入支援事業（通常枠）を除き、国、県、市町村等の他の補助金等により補助対象となっているものはありません。（市町村等による本補助金への継ぎ足し補助は除く。）</t>
    <rPh sb="20" eb="23">
      <t>つうじ</t>
    </rPh>
    <rPh sb="25" eb="26">
      <t>のぞ</t>
    </rPh>
    <rPh sb="66" eb="69">
      <t>しちょうそん</t>
    </rPh>
    <rPh sb="69" eb="70">
      <t>とう</t>
    </rPh>
    <rPh sb="73" eb="74">
      <t>ほん</t>
    </rPh>
    <rPh sb="74" eb="77">
      <t>ほじょきん</t>
    </rPh>
    <rPh sb="79" eb="80">
      <t>つ</t>
    </rPh>
    <rPh sb="81" eb="82">
      <t>た</t>
    </rPh>
    <rPh sb="83" eb="85">
      <t>ほじょ</t>
    </rPh>
    <rPh sb="86" eb="87">
      <t>のぞ</t>
    </rPh>
    <phoneticPr fontId="61" type="Hiragana"/>
  </si>
  <si>
    <t>　申請者等（代表者のほか、役員又は使用人その他の従業員若しくは構成員等）は、自らまたは第三者を利用して次の各号のいずれの行為も行いません。
（ア）公益財団法人高知県産業振興センターに対する暴力的な要求行為
（イ）公益財団法人高知県産業振興センターに対する法的な責任を越えた
　　　不当な要求行為
（ウ）事業活動における、取引に関し、脅迫的な言動をし、または暴力を
　　　用いる行為
（エ）風説を流布し、偽計または威力を用いて相手方の信用を毀損し、
　　　又は相手方の業務を妨害する行為</t>
    <rPh sb="73" eb="79">
      <t>こうえきざいだんほうじん</t>
    </rPh>
    <rPh sb="79" eb="86">
      <t>こうちけんさんぎょうしんこう</t>
    </rPh>
    <rPh sb="91" eb="92">
      <t>たい</t>
    </rPh>
    <rPh sb="151" eb="155">
      <t>じぎ</t>
    </rPh>
    <phoneticPr fontId="61" type="Hiragana"/>
  </si>
  <si>
    <t>補助金実績報告額</t>
    <rPh sb="0" eb="2">
      <t>ほじょ</t>
    </rPh>
    <rPh sb="2" eb="3">
      <t>きん</t>
    </rPh>
    <rPh sb="3" eb="5">
      <t>じっせき</t>
    </rPh>
    <rPh sb="5" eb="7">
      <t>ほうこく</t>
    </rPh>
    <rPh sb="7" eb="8">
      <t>がく</t>
    </rPh>
    <phoneticPr fontId="61" type="Hiragana"/>
  </si>
  <si>
    <r>
      <rPr>
        <b/>
        <sz val="9"/>
        <color rgb="FFFF0000"/>
        <rFont val="ＭＳ 明朝"/>
        <family val="1"/>
        <charset val="128"/>
      </rPr>
      <t>※１</t>
    </r>
    <r>
      <rPr>
        <sz val="9"/>
        <color theme="1"/>
        <rFont val="ＭＳ 明朝"/>
        <family val="1"/>
        <charset val="128"/>
      </rPr>
      <t>基準年度には、令和５年10月以降の決算期の数値（未確定の場合は見込）を記入してください。</t>
    </r>
    <rPh sb="2" eb="4">
      <t>きじゅん</t>
    </rPh>
    <rPh sb="4" eb="6">
      <t>ねんど</t>
    </rPh>
    <rPh sb="9" eb="11">
      <t>れいわ</t>
    </rPh>
    <rPh sb="12" eb="13">
      <t>ねん</t>
    </rPh>
    <rPh sb="15" eb="18">
      <t>がついこう</t>
    </rPh>
    <rPh sb="19" eb="22">
      <t>けっさんき</t>
    </rPh>
    <rPh sb="23" eb="25">
      <t>すうち</t>
    </rPh>
    <rPh sb="26" eb="29">
      <t>みかくてい</t>
    </rPh>
    <rPh sb="30" eb="32">
      <t>ばあい</t>
    </rPh>
    <rPh sb="33" eb="35">
      <t>みこみ</t>
    </rPh>
    <rPh sb="37" eb="39">
      <t>きにゅう</t>
    </rPh>
    <phoneticPr fontId="104" type="Hiragana"/>
  </si>
  <si>
    <t>・製造品毎の原価計算が手作
　業のため集計に時間を要し
　ており、転記ミスも散見さ
　れる。
・また紙で配布しているた
　め、変更の都度印刷し直す
　などムダが生じている</t>
    <rPh sb="1" eb="6">
      <t>せいぞう</t>
    </rPh>
    <rPh sb="6" eb="8">
      <t>げんか</t>
    </rPh>
    <rPh sb="8" eb="10">
      <t>けいさん</t>
    </rPh>
    <rPh sb="11" eb="12">
      <t>て</t>
    </rPh>
    <rPh sb="12" eb="13">
      <t>つくる</t>
    </rPh>
    <rPh sb="15" eb="16">
      <t>ぎょう</t>
    </rPh>
    <rPh sb="19" eb="21">
      <t>しゅうけい</t>
    </rPh>
    <rPh sb="22" eb="24">
      <t>じかん</t>
    </rPh>
    <rPh sb="25" eb="26">
      <t>よう</t>
    </rPh>
    <rPh sb="33" eb="35">
      <t>てんき</t>
    </rPh>
    <rPh sb="38" eb="40">
      <t>さんけん</t>
    </rPh>
    <rPh sb="50" eb="51">
      <t>かみ</t>
    </rPh>
    <rPh sb="52" eb="54">
      <t>はいふ</t>
    </rPh>
    <rPh sb="63" eb="65">
      <t>へんこう</t>
    </rPh>
    <rPh sb="66" eb="68">
      <t>つど</t>
    </rPh>
    <rPh sb="68" eb="70">
      <t>いんさつ</t>
    </rPh>
    <rPh sb="71" eb="72">
      <t>なお</t>
    </rPh>
    <rPh sb="80" eb="81">
      <t>しょう</t>
    </rPh>
    <phoneticPr fontId="61" type="Hiragana"/>
  </si>
  <si>
    <r>
      <t xml:space="preserve">※１ 導入するソフトウェアが「パッケージソフト」「クラウドサービス」に該当する場合は、そのいずれか、又は両方に「○」を選択
 　　してください。
※２ </t>
    </r>
    <r>
      <rPr>
        <u/>
        <sz val="14"/>
        <rFont val="ＭＳ 明朝"/>
        <family val="1"/>
        <charset val="128"/>
      </rPr>
      <t>「ソフトウェア経費」は必ず計上してください。</t>
    </r>
    <r>
      <rPr>
        <sz val="14"/>
        <rFont val="ＭＳ 明朝"/>
        <family val="1"/>
        <charset val="128"/>
      </rPr>
      <t>ただし、（１）でIT導入補助金を記載している場合は、この限りではありません。
※３ 「ソフトウェア経費」及び「IT導入補助金上乗せ」の補助対象経費のうち、月額・年額で使用料金が定められている形態（サブス
　　　 クリプション）のものは最大２年間の経費を対象にできます。該当する経費がある場合は、別紙２－２の（５）に詳細を記載し
 　　　てください。
※４ 「ハードウェア経費（PC等）」で対象となる物品は、「サーバー」「PC」「タブレット端末」「スマートフォン」です。
※５ 「ハードウェア経費（PC等）」は、（１）表で記入したIT導入補助金の補助額（A）とソフトウェア経費（B)の合計額を補助額の
　　　 上限とします。
※６ サービス等生産性向上IT導入支援事業（IT導入補助金（通常枠））への上乗せを利用する場合、交付決定にかかる補助対象経費を
 　　記載し、交付決定書類・申請書類一式を添付してください（申請時に提出済みの書類は除く）。</t>
    </r>
    <rPh sb="83" eb="85">
      <t>けいひ</t>
    </rPh>
    <rPh sb="87" eb="88">
      <t>かなら</t>
    </rPh>
    <rPh sb="89" eb="91">
      <t>けいじょう</t>
    </rPh>
    <rPh sb="108" eb="110">
      <t>どうにゅう</t>
    </rPh>
    <rPh sb="110" eb="113">
      <t>ほじょきん</t>
    </rPh>
    <rPh sb="114" eb="116">
      <t>きさい</t>
    </rPh>
    <rPh sb="120" eb="122">
      <t>ばあい</t>
    </rPh>
    <rPh sb="126" eb="127">
      <t>かぎ</t>
    </rPh>
    <rPh sb="147" eb="149">
      <t>けいひ</t>
    </rPh>
    <rPh sb="155" eb="157">
      <t>どうにゅう</t>
    </rPh>
    <rPh sb="157" eb="160">
      <t>ほじょきん</t>
    </rPh>
    <rPh sb="283" eb="285">
      <t>けいひ</t>
    </rPh>
    <rPh sb="288" eb="289">
      <t>とう</t>
    </rPh>
    <rPh sb="292" eb="294">
      <t>たいしょう</t>
    </rPh>
    <rPh sb="297" eb="299">
      <t>ぶっぴん</t>
    </rPh>
    <rPh sb="317" eb="319">
      <t>たんまつ</t>
    </rPh>
    <rPh sb="356" eb="357">
      <t>ひょう</t>
    </rPh>
    <rPh sb="358" eb="360">
      <t>きにゅう</t>
    </rPh>
    <rPh sb="364" eb="366">
      <t>どうにゅう</t>
    </rPh>
    <rPh sb="366" eb="369">
      <t>ほじょきん</t>
    </rPh>
    <rPh sb="370" eb="373">
      <t>ほじょがく</t>
    </rPh>
    <rPh sb="383" eb="385">
      <t>けいひ</t>
    </rPh>
    <rPh sb="389" eb="391">
      <t>ごうけい</t>
    </rPh>
    <rPh sb="391" eb="392">
      <t>がく</t>
    </rPh>
    <rPh sb="393" eb="396">
      <t>ほじょがく</t>
    </rPh>
    <rPh sb="402" eb="404">
      <t>じょうげん</t>
    </rPh>
    <rPh sb="447" eb="449">
      <t>うわの</t>
    </rPh>
    <rPh sb="477" eb="479">
      <t>きさい</t>
    </rPh>
    <rPh sb="504" eb="506">
      <t>しんせい</t>
    </rPh>
    <rPh sb="506" eb="507">
      <t>じ</t>
    </rPh>
    <rPh sb="508" eb="510">
      <t>ていしゅつ</t>
    </rPh>
    <rPh sb="510" eb="511">
      <t>ず</t>
    </rPh>
    <rPh sb="513" eb="515">
      <t>しょるい</t>
    </rPh>
    <rPh sb="516" eb="517">
      <t>のぞ</t>
    </rPh>
    <phoneticPr fontId="61" type="Hiragana"/>
  </si>
  <si>
    <t>※別紙４－１の補助金申請額の合計（千円未満切り捨て）を記載してください。</t>
    <rPh sb="14" eb="16">
      <t>ごうけい</t>
    </rPh>
    <rPh sb="27" eb="29">
      <t>きさい</t>
    </rPh>
    <phoneticPr fontId="61" type="Hiragana"/>
  </si>
  <si>
    <t>※３　任意書式です。公募要領別添２「補助対象事業の要件について」の項目を記載した書
　　　類を添付してください。自社で策定していない場合は、［簡易様式］デジタル化計画
　　　書へ記入し、提出してください。</t>
    <rPh sb="56" eb="58">
      <t>じしゃ</t>
    </rPh>
    <rPh sb="71" eb="75">
      <t>かんいようしき</t>
    </rPh>
    <rPh sb="80" eb="81">
      <t>か</t>
    </rPh>
    <rPh sb="81" eb="83">
      <t>けいかく</t>
    </rPh>
    <rPh sb="87" eb="88">
      <t>しょ</t>
    </rPh>
    <rPh sb="89" eb="91">
      <t>きにゅう</t>
    </rPh>
    <phoneticPr fontId="61" type="Hiragana"/>
  </si>
  <si>
    <t>　令和　　年　　月　　日付け　　高産振第　　号で交付決定がありました上記の補助事業の内容を別紙のとおり変更したいので、デジタル技術活用促進事業費補助金交付要領第11条の規定により、変更申請書を提出します。</t>
    <rPh sb="16" eb="17">
      <t>コウ</t>
    </rPh>
    <rPh sb="17" eb="18">
      <t>サン</t>
    </rPh>
    <rPh sb="18" eb="19">
      <t>シン</t>
    </rPh>
    <phoneticPr fontId="62"/>
  </si>
  <si>
    <r>
      <t xml:space="preserve">※１ 導入するソフトウェアが「パッケージソフト」「クラウドサービス」に該当する場合は、そのいずれか、又は両方に「○」を選択し
 　　てください。
※２ </t>
    </r>
    <r>
      <rPr>
        <u/>
        <sz val="14"/>
        <rFont val="ＭＳ 明朝"/>
        <family val="1"/>
        <charset val="128"/>
      </rPr>
      <t>「ソフトウェア経費」は必ず計上してください。</t>
    </r>
    <r>
      <rPr>
        <sz val="14"/>
        <rFont val="ＭＳ 明朝"/>
        <family val="1"/>
        <charset val="128"/>
      </rPr>
      <t>ただし、（１）でIT導入補助金を記載している場合は、この限りではありません。
※３ 「ソフトウェア経費」及び「IT導入補助金上乗せ」の補助対象経費のうち、月額・年額で使用料金が定められている形態（サブスク
　　　リプション）のものは最大２年間の経費を対象にできます。該当する経費がある場合は、別紙２－２の（５）に詳細を記載してく
 　　 ださい。
※４ 「ハードウェア経費（PC等）」で対象となる物品は、「サーバー」「PC」「タブレット端末」「スマートフォン」です。導入するシ
　　  ステムを運用するのに最低限必要なこれらの機器の購入経費を計上する場合は、別紙２－３の（６）に理由を記載してください。
※５ 「ハードウェア経費（PC等）」は、（１）表で記入したIT導入補助金の補助額（A）とソフトウェア経費の補助額（B)の合計額を補
　　　助額の上限とします。
※６ サービス等生産性向上IT導入支援事業（IT導入補助金（通常枠））への上乗せを利用する場合、交付決定もしくは申請にかかる補助
　 　対象経費を記入し、交付決定書類・申請書類一式を添付してください。デジタル技術活用促進事業費補助金公募後以降に交付決定を
　 　受けたもの、又は申請中で交付決定を受ける見込みのあるものを対象とします。</t>
    </r>
    <rPh sb="3" eb="5">
      <t>どうにゅう</t>
    </rPh>
    <rPh sb="35" eb="37">
      <t>がいとう</t>
    </rPh>
    <rPh sb="39" eb="41">
      <t>ばあい</t>
    </rPh>
    <rPh sb="50" eb="51">
      <t>また</t>
    </rPh>
    <rPh sb="52" eb="54">
      <t>りょうほう</t>
    </rPh>
    <rPh sb="59" eb="61">
      <t>せんたく</t>
    </rPh>
    <rPh sb="83" eb="85">
      <t>けいひ</t>
    </rPh>
    <rPh sb="87" eb="88">
      <t>かなら</t>
    </rPh>
    <rPh sb="89" eb="91">
      <t>けいじょう</t>
    </rPh>
    <rPh sb="108" eb="110">
      <t>どうにゅう</t>
    </rPh>
    <rPh sb="110" eb="113">
      <t>ほじょきん</t>
    </rPh>
    <rPh sb="114" eb="116">
      <t>きさい</t>
    </rPh>
    <rPh sb="120" eb="122">
      <t>ばあい</t>
    </rPh>
    <rPh sb="126" eb="127">
      <t>かぎ</t>
    </rPh>
    <rPh sb="147" eb="149">
      <t>けいひ</t>
    </rPh>
    <rPh sb="155" eb="157">
      <t>どうにゅう</t>
    </rPh>
    <rPh sb="157" eb="160">
      <t>ほじょきん</t>
    </rPh>
    <rPh sb="283" eb="285">
      <t>けいひ</t>
    </rPh>
    <rPh sb="288" eb="289">
      <t>とう</t>
    </rPh>
    <rPh sb="292" eb="294">
      <t>たいしょう</t>
    </rPh>
    <rPh sb="297" eb="299">
      <t>ぶっぴん</t>
    </rPh>
    <rPh sb="317" eb="319">
      <t>たんまつ</t>
    </rPh>
    <rPh sb="332" eb="334">
      <t>どうにゅう</t>
    </rPh>
    <rPh sb="362" eb="364">
      <t>きき</t>
    </rPh>
    <rPh sb="388" eb="390">
      <t>りゆう</t>
    </rPh>
    <rPh sb="424" eb="425">
      <t>ひょう</t>
    </rPh>
    <rPh sb="426" eb="428">
      <t>きにゅう</t>
    </rPh>
    <rPh sb="432" eb="434">
      <t>どうにゅう</t>
    </rPh>
    <rPh sb="434" eb="437">
      <t>ほじょきん</t>
    </rPh>
    <rPh sb="438" eb="441">
      <t>ほじょがく</t>
    </rPh>
    <rPh sb="451" eb="453">
      <t>けいひ</t>
    </rPh>
    <rPh sb="454" eb="457">
      <t>ほじょがく</t>
    </rPh>
    <rPh sb="461" eb="463">
      <t>ごうけい</t>
    </rPh>
    <rPh sb="463" eb="464">
      <t>がく</t>
    </rPh>
    <rPh sb="469" eb="472">
      <t>ほじょがく</t>
    </rPh>
    <rPh sb="473" eb="475">
      <t>じょうげん</t>
    </rPh>
    <rPh sb="518" eb="520">
      <t>うわの</t>
    </rPh>
    <phoneticPr fontId="61" type="Hiragana"/>
  </si>
  <si>
    <t>　令和　　年　　月　　日付け　　高産振第　　号で交付決定がありました上記の補助事業について（中止・廃止）したいので、デジタル技術活用促進事業費補助金交付要領第12条の規定により、申請書を提出します。</t>
    <phoneticPr fontId="62"/>
  </si>
  <si>
    <t>　令和　　年　　月　　日付け　高産振第　　号で交付決定がありました上記の補助事業により取得した財産を下記のとおり処分したいので、デジタル技術活用促進事業費補助金交付要領第17条第３項の規定により、承認申請書を提出します。</t>
    <rPh sb="33" eb="34">
      <t>ジョウ</t>
    </rPh>
    <phoneticPr fontId="62"/>
  </si>
  <si>
    <t>（発注書又は注文書の写し、契約書、納品書、請求書、銀行振込依頼書等）</t>
    <rPh sb="1" eb="4">
      <t>はっちゅうしょ</t>
    </rPh>
    <rPh sb="4" eb="5">
      <t>また</t>
    </rPh>
    <rPh sb="6" eb="9">
      <t>ちゅうもんしょ</t>
    </rPh>
    <rPh sb="10" eb="11">
      <t>うつ</t>
    </rPh>
    <rPh sb="13" eb="16">
      <t>けいやくしょ</t>
    </rPh>
    <rPh sb="17" eb="20">
      <t>のうひんしょ</t>
    </rPh>
    <rPh sb="21" eb="24">
      <t>せいきゅうしょ</t>
    </rPh>
    <rPh sb="25" eb="27">
      <t>ぎんこう</t>
    </rPh>
    <rPh sb="27" eb="29">
      <t>ふりこみ</t>
    </rPh>
    <rPh sb="29" eb="32">
      <t>いらいしょ</t>
    </rPh>
    <rPh sb="32" eb="33">
      <t>とう</t>
    </rPh>
    <phoneticPr fontId="61" type="Hiragana"/>
  </si>
  <si>
    <t>※申請額150万円未満の場合は不要</t>
    <rPh sb="1" eb="4">
      <t>シンセイガク</t>
    </rPh>
    <rPh sb="7" eb="9">
      <t>マンエン</t>
    </rPh>
    <rPh sb="9" eb="11">
      <t>ミマン</t>
    </rPh>
    <rPh sb="12" eb="14">
      <t>バアイ</t>
    </rPh>
    <rPh sb="15" eb="17">
      <t>フヨウ</t>
    </rPh>
    <phoneticPr fontId="62"/>
  </si>
  <si>
    <t>・別紙２（従業員及び役員リスト）</t>
    <rPh sb="1" eb="3">
      <t>べっし</t>
    </rPh>
    <phoneticPr fontId="61" type="Hiragana"/>
  </si>
  <si>
    <t>（記載例）・従業員等への給与支給総額を基準年度決算比で1.0％以上としました。
　　　　　・付加価値額（または労働生産性）を基準年度決算比で1.5%以上としました。</t>
    <rPh sb="1" eb="3">
      <t>きさい</t>
    </rPh>
    <rPh sb="3" eb="4">
      <t>れい</t>
    </rPh>
    <rPh sb="6" eb="10">
      <t>じゅうぎょういんとう</t>
    </rPh>
    <rPh sb="12" eb="14">
      <t>きゅうよ</t>
    </rPh>
    <rPh sb="14" eb="16">
      <t>しきゅう</t>
    </rPh>
    <rPh sb="16" eb="18">
      <t>そうがく</t>
    </rPh>
    <rPh sb="19" eb="23">
      <t>きじゅんねんど</t>
    </rPh>
    <rPh sb="23" eb="25">
      <t>けっさん</t>
    </rPh>
    <rPh sb="25" eb="26">
      <t>ひ</t>
    </rPh>
    <rPh sb="31" eb="33">
      <t>いじょう</t>
    </rPh>
    <rPh sb="46" eb="51">
      <t>ふかかちがく</t>
    </rPh>
    <rPh sb="55" eb="60">
      <t>ろうどうせいさんせい</t>
    </rPh>
    <rPh sb="62" eb="66">
      <t>きじゅんねんど</t>
    </rPh>
    <rPh sb="66" eb="69">
      <t>けっさんひ</t>
    </rPh>
    <rPh sb="74" eb="76">
      <t>いじょう</t>
    </rPh>
    <phoneticPr fontId="61" type="Hiragana"/>
  </si>
  <si>
    <t>別紙２（第5号様式関係）【一般枠】</t>
    <phoneticPr fontId="62"/>
  </si>
  <si>
    <t>※ 別紙３の計画要件計算表を作成してください。
※ 給与支給総額の伸び率について基準年度から１年後の数値が1.0％以上になるように設
　定してください。ただし、補助申請額が150万円未満の場合は、設定を省略することができ
　ます。
※ また、付加価値額の伸び率及び労働生産性の伸び率は、目標として設定する項目につい
　て☐欄に✓をしてください。どちらか、もしくは両方について基準年度から１年後の数値が
　1.5％以上の数値になるように設定してください。</t>
    <rPh sb="2" eb="4">
      <t>べっし</t>
    </rPh>
    <rPh sb="6" eb="10">
      <t>けいかく</t>
    </rPh>
    <rPh sb="14" eb="16">
      <t>さくせい</t>
    </rPh>
    <rPh sb="50" eb="52">
      <t>すうち</t>
    </rPh>
    <rPh sb="80" eb="93">
      <t>ほじょしんせいがくが150まんえんみまん</t>
    </rPh>
    <rPh sb="94" eb="96">
      <t>ばあい</t>
    </rPh>
    <rPh sb="98" eb="100">
      <t>せってい</t>
    </rPh>
    <rPh sb="101" eb="103">
      <t>しょうりゃく</t>
    </rPh>
    <phoneticPr fontId="61" type="Hiragana"/>
  </si>
  <si>
    <t>※補助申請額が150万円未満の場合は、事業計画の添付及び本項目及び以下（６）（７）の
  記入を省略することができます。</t>
    <rPh sb="1" eb="6">
      <t>ほじょしんせいがく</t>
    </rPh>
    <rPh sb="10" eb="12">
      <t>まんえん</t>
    </rPh>
    <rPh sb="12" eb="14">
      <t>みまん</t>
    </rPh>
    <rPh sb="15" eb="17">
      <t>ばあい</t>
    </rPh>
    <rPh sb="19" eb="24">
      <t>じぎょ</t>
    </rPh>
    <rPh sb="24" eb="26">
      <t>てんぷ</t>
    </rPh>
    <rPh sb="26" eb="27">
      <t>およ</t>
    </rPh>
    <rPh sb="28" eb="31">
      <t>ほんこ</t>
    </rPh>
    <rPh sb="31" eb="32">
      <t>およ</t>
    </rPh>
    <rPh sb="33" eb="35">
      <t>いか</t>
    </rPh>
    <rPh sb="45" eb="47">
      <t>きにゅう</t>
    </rPh>
    <rPh sb="48" eb="50">
      <t>しょうりゃく</t>
    </rPh>
    <phoneticPr fontId="61" type="Hiragana"/>
  </si>
  <si>
    <t>※２　事業戦略、経営計画又はこれらに準ずる計画を添付。補助申請額が150万円未満の場
　　　合は添付を省略することができます。
　　　・経営計画の場合、別紙９を添付
　　　・これらに準ずる計画の場合、別紙10を添付</t>
    <rPh sb="24" eb="26">
      <t>てんぷ</t>
    </rPh>
    <rPh sb="27" eb="33">
      <t>ほじょしん</t>
    </rPh>
    <rPh sb="36" eb="40">
      <t>まんえんみまん</t>
    </rPh>
    <rPh sb="41" eb="42">
      <t>ば</t>
    </rPh>
    <rPh sb="46" eb="47">
      <t>ごう</t>
    </rPh>
    <rPh sb="48" eb="50">
      <t>てんぷ</t>
    </rPh>
    <rPh sb="51" eb="53">
      <t>しょうりゃく</t>
    </rPh>
    <rPh sb="68" eb="70">
      <t>けいえい</t>
    </rPh>
    <rPh sb="70" eb="72">
      <t>けいかく</t>
    </rPh>
    <rPh sb="73" eb="75">
      <t>ばあい</t>
    </rPh>
    <rPh sb="76" eb="78">
      <t>べっし</t>
    </rPh>
    <rPh sb="80" eb="82">
      <t>てんぷ</t>
    </rPh>
    <rPh sb="91" eb="92">
      <t>じゅん</t>
    </rPh>
    <rPh sb="94" eb="96">
      <t>けいかく</t>
    </rPh>
    <rPh sb="97" eb="99">
      <t>ばあい</t>
    </rPh>
    <rPh sb="100" eb="102">
      <t>べっし</t>
    </rPh>
    <rPh sb="105" eb="107">
      <t>てんぷ</t>
    </rPh>
    <phoneticPr fontId="61" type="Hiragana"/>
  </si>
  <si>
    <r>
      <t>事業計画書</t>
    </r>
    <r>
      <rPr>
        <sz val="11"/>
        <color indexed="8"/>
        <rFont val="ＭＳ Ｐゴシック"/>
        <family val="3"/>
        <charset val="128"/>
      </rPr>
      <t xml:space="preserve">
　</t>
    </r>
    <r>
      <rPr>
        <sz val="11"/>
        <color theme="1"/>
        <rFont val="ＭＳ Ｐゴシック"/>
        <family val="3"/>
        <charset val="128"/>
      </rPr>
      <t>※補助申請額が150万未満の場合は、省略できます</t>
    </r>
    <rPh sb="0" eb="5">
      <t>じぎょ</t>
    </rPh>
    <rPh sb="8" eb="13">
      <t>ほじょし</t>
    </rPh>
    <rPh sb="17" eb="20">
      <t>まんみ</t>
    </rPh>
    <rPh sb="21" eb="23">
      <t>ばあい</t>
    </rPh>
    <rPh sb="25" eb="27">
      <t>しょうりゃく</t>
    </rPh>
    <phoneticPr fontId="61" type="Hiragana"/>
  </si>
  <si>
    <t>③粗利益（①-②）</t>
    <rPh sb="1" eb="4">
      <t>あらりえき</t>
    </rPh>
    <phoneticPr fontId="61" type="Hiragana"/>
  </si>
  <si>
    <t>※　申請には、1年後に給与支給総額が基準年度比で１％以上、付加価値額及び労働生産性のいずれかが1.5％
　　以上増加する見込みの計画を策定する必要があります。
　　ただし、申請額150万円未満の場合は、給与支給総額の計画策定は省略することができます。</t>
    <rPh sb="2" eb="4">
      <t>しんせい</t>
    </rPh>
    <rPh sb="8" eb="10">
      <t>ねんご</t>
    </rPh>
    <rPh sb="11" eb="13">
      <t>きゅうよ</t>
    </rPh>
    <rPh sb="13" eb="15">
      <t>しきゅう</t>
    </rPh>
    <rPh sb="15" eb="17">
      <t>そうがく</t>
    </rPh>
    <rPh sb="18" eb="24">
      <t>きじゅんね</t>
    </rPh>
    <rPh sb="26" eb="28">
      <t>いじょう</t>
    </rPh>
    <rPh sb="29" eb="34">
      <t>ふかかちがく</t>
    </rPh>
    <rPh sb="34" eb="35">
      <t>およ</t>
    </rPh>
    <rPh sb="36" eb="38">
      <t>ろうどう</t>
    </rPh>
    <rPh sb="38" eb="41">
      <t>せいさんせい</t>
    </rPh>
    <rPh sb="54" eb="56">
      <t>いじょう</t>
    </rPh>
    <rPh sb="56" eb="58">
      <t>ぞうか</t>
    </rPh>
    <rPh sb="60" eb="62">
      <t>みこ</t>
    </rPh>
    <rPh sb="64" eb="66">
      <t>けいかく</t>
    </rPh>
    <rPh sb="67" eb="69">
      <t>さくてい</t>
    </rPh>
    <rPh sb="71" eb="73">
      <t>ひつよう</t>
    </rPh>
    <rPh sb="86" eb="89">
      <t>しんせいがく</t>
    </rPh>
    <rPh sb="92" eb="93">
      <t>まん</t>
    </rPh>
    <rPh sb="93" eb="94">
      <t>えん</t>
    </rPh>
    <rPh sb="94" eb="96">
      <t>みまん</t>
    </rPh>
    <rPh sb="97" eb="99">
      <t>ばあい</t>
    </rPh>
    <rPh sb="101" eb="103">
      <t>きゅうよ</t>
    </rPh>
    <rPh sb="103" eb="105">
      <t>しきゅう</t>
    </rPh>
    <rPh sb="105" eb="107">
      <t>そうがく</t>
    </rPh>
    <rPh sb="108" eb="110">
      <t>けいかく</t>
    </rPh>
    <rPh sb="110" eb="112">
      <t>さくてい</t>
    </rPh>
    <rPh sb="113" eb="115">
      <t>しょうりゃく</t>
    </rPh>
    <phoneticPr fontId="104" type="Hiragana"/>
  </si>
  <si>
    <t>③粗利益（①-②）</t>
    <rPh sb="1" eb="4">
      <t>ほぼりえき</t>
    </rPh>
    <phoneticPr fontId="61" type="Hiragana"/>
  </si>
  <si>
    <t>別紙３　計画要件計算表
　※令和５年10月以降に迎える最初の決算期を基準年度としてください。基準年度の決算書（個人事業主の場合は、確定申告書）が未策定の場合は見込みの数値を記載し、決算書策定後速やかに提出してください。</t>
    <rPh sb="0" eb="2">
      <t>べっし</t>
    </rPh>
    <rPh sb="4" eb="8">
      <t>けいかく</t>
    </rPh>
    <rPh sb="8" eb="11">
      <t>けいさ</t>
    </rPh>
    <rPh sb="14" eb="16">
      <t>れいわ</t>
    </rPh>
    <rPh sb="17" eb="18">
      <t>ねん</t>
    </rPh>
    <rPh sb="20" eb="21">
      <t>がつ</t>
    </rPh>
    <rPh sb="21" eb="23">
      <t>いこう</t>
    </rPh>
    <rPh sb="24" eb="25">
      <t>むか</t>
    </rPh>
    <rPh sb="27" eb="29">
      <t>さいしょ</t>
    </rPh>
    <rPh sb="30" eb="33">
      <t>けっさんき</t>
    </rPh>
    <rPh sb="37" eb="38">
      <t>ど</t>
    </rPh>
    <rPh sb="46" eb="50">
      <t>きじゅんねんど</t>
    </rPh>
    <rPh sb="51" eb="54">
      <t>けっさんしょ</t>
    </rPh>
    <rPh sb="55" eb="60">
      <t>こじんじぎょうぬし</t>
    </rPh>
    <rPh sb="61" eb="63">
      <t>ばあい</t>
    </rPh>
    <rPh sb="65" eb="70">
      <t>かくていし</t>
    </rPh>
    <rPh sb="72" eb="75">
      <t>みさく</t>
    </rPh>
    <rPh sb="76" eb="78">
      <t>ばあい</t>
    </rPh>
    <rPh sb="79" eb="81">
      <t>みこ</t>
    </rPh>
    <phoneticPr fontId="61" type="Hiragana"/>
  </si>
  <si>
    <t>継続的にデジタル化に取り組むための中期的な実行計画
　※任意書式。公募要領別添２「補助対象事業の要件について」の項目を記載した書類を添付してください。未策定の場合は、［簡易様式］デジタル化計画書に必要項目を入力し、提出してください。</t>
    <rPh sb="28" eb="32">
      <t>にんいし</t>
    </rPh>
    <rPh sb="33" eb="37">
      <t>こうぼ</t>
    </rPh>
    <rPh sb="37" eb="39">
      <t>べってん</t>
    </rPh>
    <rPh sb="41" eb="48">
      <t>ほじょたいし</t>
    </rPh>
    <rPh sb="48" eb="50">
      <t>ようけん</t>
    </rPh>
    <rPh sb="56" eb="58">
      <t>こうもく</t>
    </rPh>
    <rPh sb="59" eb="61">
      <t>きさい</t>
    </rPh>
    <rPh sb="63" eb="65">
      <t>しょるい</t>
    </rPh>
    <rPh sb="66" eb="68">
      <t>てんぷ</t>
    </rPh>
    <rPh sb="75" eb="78">
      <t>みさくてい</t>
    </rPh>
    <rPh sb="79" eb="81">
      <t>ばあい</t>
    </rPh>
    <rPh sb="84" eb="88">
      <t>かんいようしき</t>
    </rPh>
    <rPh sb="93" eb="94">
      <t>か</t>
    </rPh>
    <rPh sb="94" eb="97">
      <t>けいかくしょ</t>
    </rPh>
    <rPh sb="98" eb="102">
      <t>ひつようこうもく</t>
    </rPh>
    <rPh sb="103" eb="105">
      <t>にゅうりょく</t>
    </rPh>
    <rPh sb="107" eb="115">
      <t>ていしゅつしてく</t>
    </rPh>
    <phoneticPr fontId="61" type="Hiragana"/>
  </si>
  <si>
    <t>・</t>
    <phoneticPr fontId="61" type="Hiragana"/>
  </si>
  <si>
    <t>※７　同事業の上乗せ補助を申請する場合、添付が必要です。</t>
    <rPh sb="3" eb="4">
      <t>どう</t>
    </rPh>
    <rPh sb="4" eb="6">
      <t>じぎょう</t>
    </rPh>
    <rPh sb="7" eb="9">
      <t>うわの</t>
    </rPh>
    <rPh sb="10" eb="12">
      <t>ほじょ</t>
    </rPh>
    <rPh sb="13" eb="15">
      <t>しんせい</t>
    </rPh>
    <rPh sb="17" eb="19">
      <t>ばあい</t>
    </rPh>
    <rPh sb="20" eb="22">
      <t>てんぷ</t>
    </rPh>
    <rPh sb="23" eb="25">
      <t>ひつよう</t>
    </rPh>
    <phoneticPr fontId="6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</si>
</sst>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_ * #,##0_ ;_ * \-#,##0_ ;_ * &quot;-&quot;??_ ;_ @_ "/>
    <numFmt numFmtId="177" formatCode="_-&quot;¥&quot;* #,##0_-\ ;\-&quot;¥&quot;* #,##0_-\ ;_-&quot;¥&quot;* &quot;-&quot;??_-\ ;_-@_-"/>
    <numFmt numFmtId="178" formatCode="0.0%"/>
    <numFmt numFmtId="179" formatCode="#,##0_ "/>
    <numFmt numFmtId="180" formatCode="#,##0.0_ "/>
    <numFmt numFmtId="181" formatCode="0_ "/>
    <numFmt numFmtId="182" formatCode="[$-411]ggge&quot;年&quot;m&quot;月&quot;d&quot;日&quot;;@"/>
    <numFmt numFmtId="183" formatCode="##&quot;ヶ月&quot;"/>
    <numFmt numFmtId="184" formatCode="#"/>
  </numFmts>
  <fonts count="131">
    <font>
      <sz val="11"/>
      <name val="ＭＳ Ｐゴシック"/>
      <family val="3"/>
      <charset val="128"/>
    </font>
    <font>
      <b/>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u/>
      <sz val="11"/>
      <color indexed="12"/>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2"/>
      <name val="ＭＳ Ｐゴシック"/>
      <family val="3"/>
      <charset val="128"/>
    </font>
    <font>
      <b/>
      <u/>
      <sz val="14"/>
      <name val="ＭＳ Ｐゴシック"/>
      <family val="3"/>
      <charset val="128"/>
    </font>
    <font>
      <u/>
      <sz val="11"/>
      <name val="ＭＳ Ｐゴシック"/>
      <family val="3"/>
      <charset val="128"/>
    </font>
    <font>
      <sz val="11"/>
      <name val="ＭＳ 明朝"/>
      <family val="1"/>
      <charset val="128"/>
    </font>
    <font>
      <sz val="11"/>
      <name val="ＭＳ Ｐ明朝"/>
      <family val="1"/>
      <charset val="128"/>
    </font>
    <font>
      <sz val="8"/>
      <name val="ＭＳ 明朝"/>
      <family val="1"/>
      <charset val="128"/>
    </font>
    <font>
      <sz val="11"/>
      <color indexed="10"/>
      <name val="ＭＳ 明朝"/>
      <family val="1"/>
      <charset val="128"/>
    </font>
    <font>
      <sz val="9"/>
      <name val="ＭＳ 明朝"/>
      <family val="1"/>
      <charset val="128"/>
    </font>
    <font>
      <b/>
      <sz val="12"/>
      <name val="ＭＳ Ｐ明朝"/>
      <family val="1"/>
      <charset val="128"/>
    </font>
    <font>
      <b/>
      <sz val="14"/>
      <name val="ＭＳ Ｐ明朝"/>
      <family val="1"/>
      <charset val="128"/>
    </font>
    <font>
      <b/>
      <sz val="11"/>
      <name val="ＭＳ Ｐ明朝"/>
      <family val="1"/>
      <charset val="128"/>
    </font>
    <font>
      <sz val="9"/>
      <name val="ＭＳ Ｐ明朝"/>
      <family val="1"/>
      <charset val="128"/>
    </font>
    <font>
      <sz val="10"/>
      <name val="ＭＳ Ｐ明朝"/>
      <family val="1"/>
      <charset val="128"/>
    </font>
    <font>
      <u/>
      <sz val="9"/>
      <name val="ＭＳ Ｐゴシック"/>
      <family val="3"/>
      <charset val="128"/>
    </font>
    <font>
      <u/>
      <sz val="10"/>
      <name val="ＭＳ Ｐゴシック"/>
      <family val="3"/>
      <charset val="128"/>
    </font>
    <font>
      <sz val="11"/>
      <color indexed="22"/>
      <name val="ＭＳ Ｐ明朝"/>
      <family val="1"/>
      <charset val="128"/>
    </font>
    <font>
      <sz val="10"/>
      <name val="ＭＳ 明朝"/>
      <family val="1"/>
      <charset val="128"/>
    </font>
    <font>
      <sz val="14"/>
      <name val="ＭＳ 明朝"/>
      <family val="1"/>
      <charset val="128"/>
    </font>
    <font>
      <b/>
      <sz val="11"/>
      <name val="ＭＳ 明朝"/>
      <family val="1"/>
      <charset val="128"/>
    </font>
    <font>
      <b/>
      <sz val="12"/>
      <name val="ＭＳ 明朝"/>
      <family val="1"/>
      <charset val="128"/>
    </font>
    <font>
      <i/>
      <sz val="10"/>
      <color indexed="63"/>
      <name val="ＭＳ 明朝"/>
      <family val="1"/>
      <charset val="128"/>
    </font>
    <font>
      <sz val="12"/>
      <name val="ＭＳ 明朝"/>
      <family val="1"/>
      <charset val="128"/>
    </font>
    <font>
      <sz val="12"/>
      <color indexed="8"/>
      <name val="ＭＳ 明朝"/>
      <family val="1"/>
      <charset val="128"/>
    </font>
    <font>
      <b/>
      <sz val="12"/>
      <color indexed="8"/>
      <name val="ＭＳ 明朝"/>
      <family val="1"/>
      <charset val="128"/>
    </font>
    <font>
      <sz val="14"/>
      <color indexed="8"/>
      <name val="ＭＳ 明朝"/>
      <family val="1"/>
      <charset val="128"/>
    </font>
    <font>
      <sz val="11"/>
      <color indexed="8"/>
      <name val="ＭＳ 明朝"/>
      <family val="1"/>
      <charset val="128"/>
    </font>
    <font>
      <sz val="10"/>
      <color indexed="8"/>
      <name val="ＭＳ 明朝"/>
      <family val="1"/>
      <charset val="128"/>
    </font>
    <font>
      <b/>
      <sz val="11"/>
      <color indexed="8"/>
      <name val="ＭＳ 明朝"/>
      <family val="1"/>
      <charset val="128"/>
    </font>
    <font>
      <sz val="10"/>
      <color indexed="10"/>
      <name val="ＭＳ 明朝"/>
      <family val="1"/>
      <charset val="128"/>
    </font>
    <font>
      <u/>
      <sz val="11"/>
      <color indexed="8"/>
      <name val="ＭＳ 明朝"/>
      <family val="1"/>
      <charset val="128"/>
    </font>
    <font>
      <sz val="10.5"/>
      <color indexed="8"/>
      <name val="ＭＳ 明朝"/>
      <family val="1"/>
      <charset val="128"/>
    </font>
    <font>
      <sz val="11"/>
      <name val="Meiryo UI"/>
      <family val="3"/>
      <charset val="128"/>
    </font>
    <font>
      <b/>
      <sz val="12"/>
      <color indexed="10"/>
      <name val="Meiryo UI"/>
      <family val="3"/>
      <charset val="128"/>
    </font>
    <font>
      <sz val="8"/>
      <name val="Meiryo UI"/>
      <family val="3"/>
      <charset val="128"/>
    </font>
    <font>
      <b/>
      <sz val="20"/>
      <name val="Meiryo UI"/>
      <family val="3"/>
      <charset val="128"/>
    </font>
    <font>
      <b/>
      <sz val="11"/>
      <name val="Meiryo UI"/>
      <family val="3"/>
      <charset val="128"/>
    </font>
    <font>
      <sz val="9"/>
      <name val="Meiryo UI"/>
      <family val="3"/>
      <charset val="128"/>
    </font>
    <font>
      <sz val="8"/>
      <color indexed="8"/>
      <name val="ＭＳ 明朝"/>
      <family val="1"/>
      <charset val="128"/>
    </font>
    <font>
      <sz val="10.5"/>
      <color indexed="8"/>
      <name val="Century"/>
      <family val="1"/>
    </font>
    <font>
      <sz val="10.5"/>
      <name val="Century"/>
      <family val="1"/>
    </font>
    <font>
      <sz val="10"/>
      <name val="ＭＳ ゴシック"/>
      <family val="3"/>
      <charset val="128"/>
    </font>
    <font>
      <sz val="6"/>
      <name val="游ゴシック"/>
      <family val="3"/>
      <charset val="128"/>
    </font>
    <font>
      <sz val="6"/>
      <name val="ＭＳ Ｐゴシック"/>
      <family val="3"/>
      <charset val="128"/>
    </font>
    <font>
      <sz val="11"/>
      <name val="ＭＳ Ｐゴシック"/>
      <family val="3"/>
      <charset val="128"/>
    </font>
    <font>
      <sz val="6"/>
      <name val="游ゴシック"/>
      <family val="3"/>
      <charset val="128"/>
    </font>
    <font>
      <sz val="11"/>
      <name val="ＭＳ Ｐゴシック"/>
      <family val="3"/>
      <charset val="128"/>
    </font>
    <font>
      <sz val="18"/>
      <name val="Arial"/>
      <family val="2"/>
    </font>
    <font>
      <sz val="11"/>
      <name val="Arial"/>
      <family val="2"/>
    </font>
    <font>
      <b/>
      <sz val="8"/>
      <name val="ＭＳ Ｐゴシック"/>
      <family val="3"/>
      <charset val="128"/>
    </font>
    <font>
      <sz val="10"/>
      <color indexed="8"/>
      <name val="Meiryo UI"/>
      <family val="3"/>
      <charset val="128"/>
    </font>
    <font>
      <b/>
      <sz val="14"/>
      <color indexed="8"/>
      <name val="ＭＳ 明朝"/>
      <family val="1"/>
      <charset val="128"/>
    </font>
    <font>
      <b/>
      <sz val="16"/>
      <color indexed="8"/>
      <name val="ＭＳ 明朝"/>
      <family val="1"/>
      <charset val="128"/>
    </font>
    <font>
      <b/>
      <sz val="14"/>
      <name val="ＭＳ 明朝"/>
      <family val="1"/>
      <charset val="128"/>
    </font>
    <font>
      <u/>
      <sz val="14"/>
      <name val="ＭＳ 明朝"/>
      <family val="1"/>
      <charset val="128"/>
    </font>
    <font>
      <sz val="8"/>
      <color indexed="8"/>
      <name val="游ゴシック"/>
      <family val="3"/>
      <charset val="128"/>
    </font>
    <font>
      <sz val="6"/>
      <name val="游ゴシック"/>
      <family val="3"/>
      <charset val="128"/>
    </font>
    <font>
      <sz val="11"/>
      <name val="ＭＳ Ｐゴシック"/>
      <family val="3"/>
      <charset val="128"/>
    </font>
    <font>
      <sz val="16"/>
      <name val="ＭＳ Ｐゴシック"/>
      <family val="3"/>
      <charset val="128"/>
    </font>
    <font>
      <sz val="16"/>
      <name val="ＭＳ Ｐゴシック"/>
      <family val="3"/>
      <charset val="128"/>
    </font>
    <font>
      <b/>
      <sz val="16"/>
      <color indexed="8"/>
      <name val="ＭＳ Ｐゴシック"/>
      <family val="3"/>
      <charset val="128"/>
    </font>
    <font>
      <b/>
      <sz val="12"/>
      <color indexed="8"/>
      <name val="ＭＳ Ｐゴシック"/>
      <family val="3"/>
      <charset val="128"/>
    </font>
    <font>
      <sz val="10"/>
      <name val="ＭＳ Ｐゴシック"/>
      <family val="3"/>
      <charset val="128"/>
    </font>
    <font>
      <sz val="9"/>
      <color indexed="8"/>
      <name val="ＭＳ Ｐゴシック"/>
      <family val="3"/>
      <charset val="128"/>
    </font>
    <font>
      <sz val="9"/>
      <name val="ＭＳ Ｐゴシック"/>
      <family val="3"/>
      <charset val="128"/>
    </font>
    <font>
      <sz val="10"/>
      <color indexed="8"/>
      <name val="ＭＳ Ｐゴシック"/>
      <family val="3"/>
      <charset val="128"/>
    </font>
    <font>
      <sz val="8"/>
      <color indexed="8"/>
      <name val="ＭＳ Ｐゴシック"/>
      <family val="3"/>
      <charset val="128"/>
    </font>
    <font>
      <sz val="11"/>
      <color indexed="81"/>
      <name val="MS P ゴシック"/>
      <family val="3"/>
      <charset val="128"/>
    </font>
    <font>
      <sz val="12"/>
      <color theme="1"/>
      <name val="游ゴシック"/>
      <family val="3"/>
      <charset val="128"/>
      <scheme val="minor"/>
    </font>
    <font>
      <sz val="11"/>
      <color rgb="FF000000"/>
      <name val="游ゴシック"/>
      <family val="3"/>
      <charset val="128"/>
    </font>
    <font>
      <sz val="11"/>
      <color rgb="FF808080"/>
      <name val="游ゴシック"/>
      <family val="3"/>
      <charset val="128"/>
    </font>
    <font>
      <sz val="14"/>
      <color theme="1"/>
      <name val="游ゴシック"/>
      <family val="3"/>
      <charset val="128"/>
      <scheme val="minor"/>
    </font>
    <font>
      <sz val="12"/>
      <name val="游ゴシック"/>
      <family val="3"/>
      <charset val="128"/>
      <scheme val="minor"/>
    </font>
    <font>
      <sz val="10"/>
      <name val="游ゴシック"/>
      <family val="3"/>
      <charset val="128"/>
      <scheme val="minor"/>
    </font>
    <font>
      <sz val="10"/>
      <color theme="1"/>
      <name val="游ゴシック"/>
      <family val="3"/>
      <charset val="128"/>
      <scheme val="minor"/>
    </font>
    <font>
      <sz val="11"/>
      <name val="游ゴシック"/>
      <family val="3"/>
      <charset val="128"/>
      <scheme val="minor"/>
    </font>
    <font>
      <sz val="11"/>
      <color theme="1"/>
      <name val="游ゴシック"/>
      <family val="3"/>
      <charset val="128"/>
      <scheme val="minor"/>
    </font>
    <font>
      <sz val="9"/>
      <name val="游ゴシック"/>
      <family val="3"/>
      <charset val="128"/>
      <scheme val="minor"/>
    </font>
    <font>
      <sz val="9"/>
      <color rgb="FF000000"/>
      <name val="游ゴシック"/>
      <family val="3"/>
      <charset val="128"/>
    </font>
    <font>
      <b/>
      <sz val="20"/>
      <color theme="1"/>
      <name val="Meiryo UI"/>
      <family val="3"/>
      <charset val="128"/>
    </font>
    <font>
      <b/>
      <sz val="11"/>
      <color rgb="FFFF0000"/>
      <name val="ＭＳ ゴシック"/>
      <family val="3"/>
      <charset val="128"/>
    </font>
    <font>
      <sz val="14"/>
      <color theme="1"/>
      <name val="ＭＳ 明朝"/>
      <family val="1"/>
      <charset val="128"/>
    </font>
    <font>
      <b/>
      <sz val="9"/>
      <name val="ＭＳ ゴシック"/>
      <family val="3"/>
      <charset val="128"/>
    </font>
    <font>
      <sz val="11"/>
      <name val="ＭＳ Ｐゴシック"/>
      <family val="3"/>
    </font>
    <font>
      <sz val="9"/>
      <color theme="1"/>
      <name val="ＭＳ Ｐ明朝"/>
      <family val="1"/>
      <charset val="128"/>
    </font>
    <font>
      <sz val="6"/>
      <name val="游ゴシック"/>
      <family val="3"/>
    </font>
    <font>
      <sz val="10"/>
      <color theme="1"/>
      <name val="ＭＳ Ｐ明朝"/>
      <family val="1"/>
      <charset val="128"/>
    </font>
    <font>
      <b/>
      <sz val="10"/>
      <color rgb="FFFF0000"/>
      <name val="ＭＳ Ｐ明朝"/>
      <family val="1"/>
      <charset val="128"/>
    </font>
    <font>
      <sz val="10"/>
      <color rgb="FFFF0000"/>
      <name val="ＭＳ Ｐ明朝"/>
      <family val="1"/>
      <charset val="128"/>
    </font>
    <font>
      <sz val="9"/>
      <name val="ＭＳ ゴシック"/>
      <family val="3"/>
      <charset val="128"/>
    </font>
    <font>
      <sz val="9"/>
      <color theme="1"/>
      <name val="ＭＳ 明朝"/>
      <family val="1"/>
      <charset val="128"/>
    </font>
    <font>
      <b/>
      <sz val="9"/>
      <color rgb="FFFF0000"/>
      <name val="ＭＳ 明朝"/>
      <family val="1"/>
      <charset val="128"/>
    </font>
    <font>
      <sz val="9"/>
      <color theme="1"/>
      <name val="ＭＳ Ｐゴシック"/>
      <family val="3"/>
      <charset val="128"/>
    </font>
    <font>
      <sz val="8"/>
      <name val="ＭＳ Ｐ明朝"/>
      <family val="1"/>
      <charset val="128"/>
    </font>
    <font>
      <sz val="11"/>
      <color theme="1"/>
      <name val="游ゴシック"/>
      <family val="3"/>
      <scheme val="minor"/>
    </font>
    <font>
      <sz val="14"/>
      <name val="ＭＳ Ｐゴシック"/>
      <family val="3"/>
    </font>
    <font>
      <sz val="11"/>
      <color indexed="8"/>
      <name val="ＭＳ Ｐゴシック"/>
      <family val="3"/>
    </font>
    <font>
      <b/>
      <u/>
      <sz val="12"/>
      <color indexed="10"/>
      <name val="ＭＳ ゴシック"/>
      <family val="3"/>
    </font>
    <font>
      <u/>
      <sz val="11"/>
      <color indexed="10"/>
      <name val="游ゴシック"/>
      <family val="3"/>
    </font>
    <font>
      <sz val="6"/>
      <name val="ＭＳ Ｐゴシック"/>
      <family val="2"/>
      <charset val="128"/>
    </font>
    <font>
      <sz val="10"/>
      <name val="ＭＳ Ｐゴシック"/>
      <family val="3"/>
    </font>
    <font>
      <sz val="9"/>
      <name val="ＭＳ Ｐゴシック"/>
      <family val="3"/>
    </font>
    <font>
      <b/>
      <sz val="11"/>
      <color rgb="FFFF0000"/>
      <name val="ＭＳ Ｐゴシック"/>
      <family val="3"/>
      <charset val="128"/>
    </font>
    <font>
      <b/>
      <sz val="10"/>
      <name val="ＭＳ Ｐゴシック"/>
      <family val="3"/>
      <charset val="128"/>
    </font>
    <font>
      <sz val="9"/>
      <color indexed="81"/>
      <name val="MS P ゴシック"/>
      <family val="3"/>
      <charset val="128"/>
    </font>
    <font>
      <sz val="11"/>
      <color theme="1"/>
      <name val="ＭＳ Ｐゴシック"/>
      <family val="3"/>
      <charset val="128"/>
    </font>
    <font>
      <b/>
      <sz val="11"/>
      <color theme="1"/>
      <name val="ＭＳ Ｐゴシック"/>
      <family val="3"/>
      <charset val="128"/>
    </font>
    <font>
      <sz val="11"/>
      <color theme="1"/>
      <name val="ＭＳ Ｐ明朝"/>
      <family val="1"/>
      <charset val="128"/>
    </font>
    <font>
      <sz val="9.5"/>
      <color indexed="8"/>
      <name val="ＭＳ 明朝"/>
      <family val="1"/>
      <charset val="128"/>
    </font>
    <font>
      <b/>
      <sz val="14"/>
      <color theme="1"/>
      <name val="ＭＳ 明朝"/>
      <family val="1"/>
      <charset val="128"/>
    </font>
    <font>
      <sz val="12"/>
      <color theme="1"/>
      <name val="ＭＳ 明朝"/>
      <family val="1"/>
      <charset val="128"/>
    </font>
    <font>
      <sz val="11"/>
      <color theme="1"/>
      <name val="ＭＳ 明朝"/>
      <family val="1"/>
      <charset val="128"/>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23"/>
        <bgColor indexed="64"/>
      </patternFill>
    </fill>
    <fill>
      <patternFill patternType="solid">
        <fgColor indexed="13"/>
        <bgColor indexed="64"/>
      </patternFill>
    </fill>
    <fill>
      <patternFill patternType="solid">
        <fgColor indexed="9"/>
        <bgColor indexed="64"/>
      </patternFill>
    </fill>
    <fill>
      <patternFill patternType="solid">
        <fgColor rgb="FFFFCC99"/>
        <bgColor indexed="64"/>
      </patternFill>
    </fill>
    <fill>
      <patternFill patternType="solid">
        <fgColor rgb="FFFFFF00"/>
        <bgColor indexed="64"/>
      </patternFill>
    </fill>
    <fill>
      <patternFill patternType="solid">
        <fgColor theme="0"/>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thin">
        <color indexed="64"/>
      </top>
      <bottom/>
      <diagonal style="thin">
        <color indexed="64"/>
      </diagonal>
    </border>
    <border diagonalDown="1">
      <left/>
      <right style="thin">
        <color indexed="64"/>
      </right>
      <top/>
      <bottom style="thin">
        <color indexed="64"/>
      </bottom>
      <diagonal style="thin">
        <color indexed="64"/>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dotted">
        <color rgb="FF000000"/>
      </left>
      <right style="dotted">
        <color rgb="FF000000"/>
      </right>
      <top style="dotted">
        <color rgb="FF000000"/>
      </top>
      <bottom style="dotted">
        <color rgb="FF000000"/>
      </bottom>
      <diagonal/>
    </border>
    <border>
      <left style="medium">
        <color rgb="FF000000"/>
      </left>
      <right style="dotted">
        <color rgb="FF808080"/>
      </right>
      <top style="dotted">
        <color rgb="FF808080"/>
      </top>
      <bottom style="dotted">
        <color rgb="FF808080"/>
      </bottom>
      <diagonal/>
    </border>
    <border>
      <left style="dotted">
        <color rgb="FF808080"/>
      </left>
      <right style="dotted">
        <color rgb="FF808080"/>
      </right>
      <top style="dotted">
        <color rgb="FF808080"/>
      </top>
      <bottom style="dotted">
        <color rgb="FF808080"/>
      </bottom>
      <diagonal/>
    </border>
    <border>
      <left style="dotted">
        <color rgb="FF808080"/>
      </left>
      <right style="medium">
        <color rgb="FF000000"/>
      </right>
      <top style="dotted">
        <color rgb="FF808080"/>
      </top>
      <bottom style="dotted">
        <color rgb="FF808080"/>
      </bottom>
      <diagonal/>
    </border>
    <border>
      <left style="dotted">
        <color rgb="FF808080"/>
      </left>
      <right style="thin">
        <color rgb="FF000000"/>
      </right>
      <top style="dotted">
        <color rgb="FF808080"/>
      </top>
      <bottom style="dotted">
        <color rgb="FF808080"/>
      </bottom>
      <diagonal/>
    </border>
    <border>
      <left style="thin">
        <color rgb="FF000000"/>
      </left>
      <right style="dotted">
        <color rgb="FF808080"/>
      </right>
      <top style="dotted">
        <color rgb="FF808080"/>
      </top>
      <bottom style="dotted">
        <color rgb="FF808080"/>
      </bottom>
      <diagonal/>
    </border>
    <border>
      <left/>
      <right style="dotted">
        <color rgb="FF808080"/>
      </right>
      <top style="dotted">
        <color rgb="FF808080"/>
      </top>
      <bottom style="dotted">
        <color rgb="FF808080"/>
      </bottom>
      <diagonal/>
    </border>
    <border>
      <left style="dotted">
        <color rgb="FF808080"/>
      </left>
      <right style="medium">
        <color indexed="64"/>
      </right>
      <top style="dotted">
        <color rgb="FF808080"/>
      </top>
      <bottom style="dotted">
        <color rgb="FF808080"/>
      </bottom>
      <diagonal/>
    </border>
    <border>
      <left style="dotted">
        <color rgb="FF000000"/>
      </left>
      <right style="dotted">
        <color rgb="FF000000"/>
      </right>
      <top style="dotted">
        <color rgb="FF000000"/>
      </top>
      <bottom style="medium">
        <color rgb="FF000000"/>
      </bottom>
      <diagonal/>
    </border>
    <border>
      <left style="medium">
        <color rgb="FF000000"/>
      </left>
      <right style="dotted">
        <color rgb="FF808080"/>
      </right>
      <top style="dotted">
        <color rgb="FF808080"/>
      </top>
      <bottom/>
      <diagonal/>
    </border>
    <border>
      <left style="dotted">
        <color rgb="FF808080"/>
      </left>
      <right style="dotted">
        <color rgb="FF808080"/>
      </right>
      <top style="dotted">
        <color rgb="FF808080"/>
      </top>
      <bottom/>
      <diagonal/>
    </border>
    <border>
      <left style="dotted">
        <color rgb="FF808080"/>
      </left>
      <right style="medium">
        <color rgb="FF000000"/>
      </right>
      <top style="dotted">
        <color rgb="FF808080"/>
      </top>
      <bottom/>
      <diagonal/>
    </border>
    <border>
      <left style="medium">
        <color rgb="FF000000"/>
      </left>
      <right style="dotted">
        <color rgb="FF808080"/>
      </right>
      <top style="dotted">
        <color rgb="FF808080"/>
      </top>
      <bottom style="medium">
        <color indexed="64"/>
      </bottom>
      <diagonal/>
    </border>
    <border>
      <left style="dotted">
        <color rgb="FF808080"/>
      </left>
      <right style="dotted">
        <color rgb="FF808080"/>
      </right>
      <top style="dotted">
        <color rgb="FF808080"/>
      </top>
      <bottom style="medium">
        <color indexed="64"/>
      </bottom>
      <diagonal/>
    </border>
    <border>
      <left style="dotted">
        <color rgb="FF808080"/>
      </left>
      <right style="thin">
        <color rgb="FF000000"/>
      </right>
      <top style="dotted">
        <color rgb="FF808080"/>
      </top>
      <bottom style="medium">
        <color indexed="64"/>
      </bottom>
      <diagonal/>
    </border>
    <border>
      <left style="thin">
        <color rgb="FF000000"/>
      </left>
      <right style="dotted">
        <color rgb="FF808080"/>
      </right>
      <top style="dotted">
        <color rgb="FF808080"/>
      </top>
      <bottom style="medium">
        <color indexed="64"/>
      </bottom>
      <diagonal/>
    </border>
    <border>
      <left/>
      <right style="dotted">
        <color rgb="FF808080"/>
      </right>
      <top style="dotted">
        <color rgb="FF808080"/>
      </top>
      <bottom style="medium">
        <color indexed="64"/>
      </bottom>
      <diagonal/>
    </border>
    <border>
      <left style="dotted">
        <color rgb="FF808080"/>
      </left>
      <right style="medium">
        <color indexed="64"/>
      </right>
      <top style="dotted">
        <color rgb="FF808080"/>
      </top>
      <bottom style="medium">
        <color indexed="64"/>
      </bottom>
      <diagonal/>
    </border>
    <border>
      <left style="medium">
        <color rgb="FF000000"/>
      </left>
      <right style="dotted">
        <color rgb="FF808080"/>
      </right>
      <top style="dotted">
        <color rgb="FF808080"/>
      </top>
      <bottom style="medium">
        <color rgb="FF000000"/>
      </bottom>
      <diagonal/>
    </border>
    <border>
      <left style="dotted">
        <color rgb="FF808080"/>
      </left>
      <right style="dotted">
        <color rgb="FF808080"/>
      </right>
      <top style="dotted">
        <color rgb="FF808080"/>
      </top>
      <bottom style="medium">
        <color rgb="FF000000"/>
      </bottom>
      <diagonal/>
    </border>
    <border>
      <left style="dotted">
        <color rgb="FF808080"/>
      </left>
      <right style="medium">
        <color rgb="FF000000"/>
      </right>
      <top style="dotted">
        <color rgb="FF808080"/>
      </top>
      <bottom style="medium">
        <color rgb="FF000000"/>
      </bottom>
      <diagonal/>
    </border>
    <border>
      <left style="medium">
        <color rgb="FF000000"/>
      </left>
      <right style="dotted">
        <color rgb="FF000000"/>
      </right>
      <top/>
      <bottom style="dotted">
        <color rgb="FF000000"/>
      </bottom>
      <diagonal/>
    </border>
    <border>
      <left style="medium">
        <color indexed="64"/>
      </left>
      <right style="dotted">
        <color rgb="FF000000"/>
      </right>
      <top style="medium">
        <color indexed="64"/>
      </top>
      <bottom style="medium">
        <color indexed="64"/>
      </bottom>
      <diagonal/>
    </border>
    <border>
      <left style="dotted">
        <color rgb="FF000000"/>
      </left>
      <right style="dotted">
        <color rgb="FF000000"/>
      </right>
      <top style="medium">
        <color indexed="64"/>
      </top>
      <bottom style="medium">
        <color indexed="64"/>
      </bottom>
      <diagonal/>
    </border>
    <border>
      <left style="dotted">
        <color rgb="FF000000"/>
      </left>
      <right style="medium">
        <color indexed="64"/>
      </right>
      <top style="medium">
        <color indexed="64"/>
      </top>
      <bottom style="medium">
        <color indexed="64"/>
      </bottom>
      <diagonal/>
    </border>
    <border>
      <left style="medium">
        <color rgb="FF000000"/>
      </left>
      <right/>
      <top style="dotted">
        <color rgb="FF000000"/>
      </top>
      <bottom style="dotted">
        <color rgb="FF000000"/>
      </bottom>
      <diagonal/>
    </border>
    <border>
      <left/>
      <right style="dotted">
        <color rgb="FF000000"/>
      </right>
      <top style="dotted">
        <color rgb="FF000000"/>
      </top>
      <bottom style="dotted">
        <color rgb="FF000000"/>
      </bottom>
      <diagonal/>
    </border>
    <border>
      <left style="medium">
        <color rgb="FF000000"/>
      </left>
      <right/>
      <top style="dotted">
        <color rgb="FF000000"/>
      </top>
      <bottom style="medium">
        <color rgb="FF000000"/>
      </bottom>
      <diagonal/>
    </border>
    <border>
      <left/>
      <right style="dotted">
        <color rgb="FF000000"/>
      </right>
      <top style="dotted">
        <color rgb="FF000000"/>
      </top>
      <bottom style="medium">
        <color rgb="FF000000"/>
      </bottom>
      <diagonal/>
    </border>
    <border>
      <left style="thin">
        <color rgb="FF000000"/>
      </left>
      <right/>
      <top style="medium">
        <color indexed="64"/>
      </top>
      <bottom style="dotted">
        <color rgb="FF808080"/>
      </bottom>
      <diagonal/>
    </border>
    <border>
      <left/>
      <right/>
      <top style="medium">
        <color indexed="64"/>
      </top>
      <bottom style="dotted">
        <color rgb="FF808080"/>
      </bottom>
      <diagonal/>
    </border>
    <border>
      <left/>
      <right style="thin">
        <color rgb="FF000000"/>
      </right>
      <top style="medium">
        <color indexed="64"/>
      </top>
      <bottom style="dotted">
        <color rgb="FF808080"/>
      </bottom>
      <diagonal/>
    </border>
    <border>
      <left/>
      <right style="medium">
        <color indexed="64"/>
      </right>
      <top style="medium">
        <color indexed="64"/>
      </top>
      <bottom style="dotted">
        <color rgb="FF808080"/>
      </bottom>
      <diagonal/>
    </border>
    <border>
      <left style="medium">
        <color rgb="FF000000"/>
      </left>
      <right/>
      <top style="medium">
        <color indexed="64"/>
      </top>
      <bottom style="dotted">
        <color rgb="FF808080"/>
      </bottom>
      <diagonal/>
    </border>
    <border>
      <left style="dotted">
        <color rgb="FF000000"/>
      </left>
      <right/>
      <top/>
      <bottom style="dotted">
        <color rgb="FF000000"/>
      </bottom>
      <diagonal/>
    </border>
    <border>
      <left/>
      <right/>
      <top/>
      <bottom style="dotted">
        <color rgb="FF000000"/>
      </bottom>
      <diagonal/>
    </border>
    <border>
      <left style="medium">
        <color rgb="FF000000"/>
      </left>
      <right/>
      <top style="medium">
        <color rgb="FF000000"/>
      </top>
      <bottom style="dotted">
        <color rgb="FF808080"/>
      </bottom>
      <diagonal/>
    </border>
    <border>
      <left/>
      <right/>
      <top style="medium">
        <color rgb="FF000000"/>
      </top>
      <bottom style="dotted">
        <color rgb="FF808080"/>
      </bottom>
      <diagonal/>
    </border>
    <border>
      <left/>
      <right style="medium">
        <color rgb="FF000000"/>
      </right>
      <top style="medium">
        <color rgb="FF000000"/>
      </top>
      <bottom style="dotted">
        <color rgb="FF808080"/>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diagonalUp="1">
      <left style="thin">
        <color indexed="64"/>
      </left>
      <right/>
      <top style="hair">
        <color indexed="64"/>
      </top>
      <bottom style="thin">
        <color indexed="64"/>
      </bottom>
      <diagonal style="thin">
        <color indexed="64"/>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style="medium">
        <color indexed="64"/>
      </bottom>
      <diagonal/>
    </border>
    <border>
      <left style="hair">
        <color indexed="64"/>
      </left>
      <right style="thin">
        <color indexed="64"/>
      </right>
      <top style="hair">
        <color indexed="64"/>
      </top>
      <bottom style="medium">
        <color indexed="64"/>
      </bottom>
      <diagonal/>
    </border>
    <border diagonalUp="1">
      <left style="thin">
        <color indexed="64"/>
      </left>
      <right/>
      <top style="hair">
        <color indexed="64"/>
      </top>
      <bottom style="medium">
        <color indexed="64"/>
      </bottom>
      <diagonal style="thin">
        <color indexed="64"/>
      </diagonal>
    </border>
    <border>
      <left style="medium">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diagonal/>
    </border>
    <border>
      <left/>
      <right/>
      <top style="hair">
        <color indexed="64"/>
      </top>
      <bottom/>
      <diagonal/>
    </border>
    <border>
      <left/>
      <right style="hair">
        <color indexed="64"/>
      </right>
      <top/>
      <bottom/>
      <diagonal/>
    </border>
  </borders>
  <cellStyleXfs count="56">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9" fontId="95"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0" fontId="63" fillId="22" borderId="2" applyNumberFormat="0" applyFont="0" applyAlignment="0" applyProtection="0">
      <alignment vertical="center"/>
    </xf>
    <xf numFmtId="0" fontId="8" fillId="0" borderId="3" applyNumberFormat="0" applyFill="0" applyAlignment="0" applyProtection="0">
      <alignment vertical="center"/>
    </xf>
    <xf numFmtId="0" fontId="11" fillId="3" borderId="0" applyNumberFormat="0" applyBorder="0" applyAlignment="0" applyProtection="0">
      <alignment vertical="center"/>
    </xf>
    <xf numFmtId="0" fontId="16" fillId="23" borderId="4" applyNumberFormat="0" applyAlignment="0" applyProtection="0">
      <alignment vertical="center"/>
    </xf>
    <xf numFmtId="0" fontId="18" fillId="0" borderId="0" applyNumberFormat="0" applyFill="0" applyBorder="0" applyAlignment="0" applyProtection="0">
      <alignment vertical="center"/>
    </xf>
    <xf numFmtId="176" fontId="2" fillId="0" borderId="0" applyFont="0" applyFill="0" applyBorder="0" applyAlignment="0" applyProtection="0">
      <alignment vertical="center"/>
    </xf>
    <xf numFmtId="38" fontId="63" fillId="0" borderId="0" applyFont="0" applyFill="0" applyBorder="0" applyAlignment="0" applyProtection="0"/>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9" fillId="0" borderId="8" applyNumberFormat="0" applyFill="0" applyAlignment="0" applyProtection="0">
      <alignment vertical="center"/>
    </xf>
    <xf numFmtId="0" fontId="10" fillId="23" borderId="9" applyNumberFormat="0" applyAlignment="0" applyProtection="0">
      <alignment vertical="center"/>
    </xf>
    <xf numFmtId="0" fontId="17" fillId="0" borderId="0" applyNumberFormat="0" applyFill="0" applyBorder="0" applyAlignment="0" applyProtection="0">
      <alignment vertical="center"/>
    </xf>
    <xf numFmtId="0" fontId="9" fillId="7" borderId="4" applyNumberFormat="0" applyAlignment="0" applyProtection="0">
      <alignment vertical="center"/>
    </xf>
    <xf numFmtId="0" fontId="63" fillId="0" borderId="0"/>
    <xf numFmtId="0" fontId="76" fillId="0" borderId="0"/>
    <xf numFmtId="0" fontId="12" fillId="4" borderId="0" applyNumberFormat="0" applyBorder="0" applyAlignment="0" applyProtection="0">
      <alignment vertical="center"/>
    </xf>
    <xf numFmtId="0" fontId="102" fillId="0" borderId="0"/>
    <xf numFmtId="176" fontId="2" fillId="0" borderId="0" applyFont="0" applyFill="0" applyBorder="0" applyAlignment="0" applyProtection="0">
      <alignment vertical="center"/>
    </xf>
    <xf numFmtId="9" fontId="63" fillId="0" borderId="0" applyFont="0" applyFill="0" applyBorder="0" applyAlignment="0" applyProtection="0"/>
    <xf numFmtId="177" fontId="2" fillId="0" borderId="0" applyFont="0" applyFill="0" applyBorder="0" applyAlignment="0" applyProtection="0">
      <alignment vertical="center"/>
    </xf>
    <xf numFmtId="0" fontId="102" fillId="0" borderId="0"/>
    <xf numFmtId="0" fontId="113" fillId="0" borderId="0">
      <alignment vertical="center"/>
    </xf>
    <xf numFmtId="176" fontId="115" fillId="0" borderId="0" applyFont="0" applyFill="0" applyBorder="0" applyAlignment="0" applyProtection="0">
      <alignment vertical="center"/>
    </xf>
    <xf numFmtId="9" fontId="113" fillId="0" borderId="0" applyFont="0" applyFill="0" applyBorder="0" applyAlignment="0" applyProtection="0">
      <alignment vertical="center"/>
    </xf>
  </cellStyleXfs>
  <cellXfs count="696">
    <xf numFmtId="0" fontId="0" fillId="0" borderId="0" xfId="0"/>
    <xf numFmtId="0" fontId="0" fillId="0" borderId="0" xfId="0" applyAlignment="1">
      <alignment vertical="center"/>
    </xf>
    <xf numFmtId="0" fontId="0" fillId="0" borderId="0" xfId="0" applyAlignment="1">
      <alignment horizontal="center" vertical="center"/>
    </xf>
    <xf numFmtId="0" fontId="20" fillId="0" borderId="0" xfId="0" applyFont="1" applyAlignment="1">
      <alignment vertical="center"/>
    </xf>
    <xf numFmtId="0" fontId="0" fillId="0" borderId="0" xfId="0" applyAlignment="1">
      <alignment horizontal="left" vertical="center" wrapText="1"/>
    </xf>
    <xf numFmtId="0" fontId="21" fillId="0" borderId="0" xfId="0" applyFont="1" applyAlignment="1">
      <alignment vertical="center"/>
    </xf>
    <xf numFmtId="0" fontId="22" fillId="0" borderId="0" xfId="0" applyFont="1" applyAlignment="1">
      <alignment vertical="center"/>
    </xf>
    <xf numFmtId="0" fontId="0" fillId="8" borderId="10" xfId="0" applyFill="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vertical="center"/>
    </xf>
    <xf numFmtId="0" fontId="0" fillId="24" borderId="10" xfId="0" applyFill="1" applyBorder="1" applyAlignment="1">
      <alignment horizontal="center" vertical="center"/>
    </xf>
    <xf numFmtId="0" fontId="0" fillId="0" borderId="10" xfId="0" applyBorder="1" applyAlignment="1">
      <alignment vertical="center" wrapText="1"/>
    </xf>
    <xf numFmtId="0" fontId="23" fillId="0" borderId="0" xfId="0" applyFont="1" applyAlignment="1">
      <alignment vertical="center"/>
    </xf>
    <xf numFmtId="0" fontId="23" fillId="0" borderId="0" xfId="0" applyFont="1" applyAlignment="1" applyProtection="1">
      <alignment vertical="center"/>
      <protection locked="0"/>
    </xf>
    <xf numFmtId="0" fontId="24" fillId="0" borderId="0" xfId="0" applyFont="1" applyAlignment="1">
      <alignment vertical="center"/>
    </xf>
    <xf numFmtId="0" fontId="25" fillId="0" borderId="0" xfId="0" applyFont="1" applyAlignment="1" applyProtection="1">
      <alignment vertical="center"/>
      <protection locked="0"/>
    </xf>
    <xf numFmtId="0" fontId="23" fillId="0" borderId="0" xfId="0" applyFont="1" applyAlignment="1">
      <alignment horizontal="center" vertical="center"/>
    </xf>
    <xf numFmtId="0" fontId="26" fillId="0" borderId="0" xfId="0" applyFont="1" applyAlignment="1">
      <alignment vertical="center"/>
    </xf>
    <xf numFmtId="0" fontId="23" fillId="0" borderId="0" xfId="0" applyFont="1" applyAlignment="1" applyProtection="1">
      <alignment horizontal="center" vertical="center"/>
      <protection locked="0"/>
    </xf>
    <xf numFmtId="3" fontId="23" fillId="0" borderId="0" xfId="0" applyNumberFormat="1" applyFont="1" applyAlignment="1">
      <alignment vertical="center"/>
    </xf>
    <xf numFmtId="0" fontId="27" fillId="0" borderId="0" xfId="0" applyFont="1" applyAlignment="1" applyProtection="1">
      <alignment vertical="center"/>
      <protection locked="0"/>
    </xf>
    <xf numFmtId="0" fontId="27" fillId="0" borderId="0" xfId="0" applyFont="1" applyAlignment="1" applyProtection="1">
      <alignment horizontal="left" vertical="center"/>
      <protection locked="0"/>
    </xf>
    <xf numFmtId="0" fontId="27" fillId="0" borderId="0" xfId="0" applyFont="1" applyAlignment="1" applyProtection="1">
      <alignment horizontal="left" vertical="center" wrapText="1"/>
      <protection locked="0"/>
    </xf>
    <xf numFmtId="0" fontId="28" fillId="0" borderId="0" xfId="0" applyFont="1" applyAlignment="1">
      <alignment vertical="center"/>
    </xf>
    <xf numFmtId="0" fontId="29" fillId="0" borderId="0" xfId="0" applyFont="1" applyAlignment="1">
      <alignment horizontal="center" vertical="center"/>
    </xf>
    <xf numFmtId="0" fontId="31" fillId="0" borderId="11" xfId="0" applyFont="1" applyBorder="1" applyAlignment="1" applyProtection="1">
      <alignment vertical="center" wrapText="1"/>
      <protection locked="0"/>
    </xf>
    <xf numFmtId="0" fontId="24" fillId="0" borderId="12" xfId="0" applyFont="1" applyBorder="1" applyAlignment="1" applyProtection="1">
      <alignment horizontal="left" vertical="center"/>
      <protection locked="0"/>
    </xf>
    <xf numFmtId="0" fontId="24" fillId="0" borderId="13" xfId="0" applyFont="1" applyBorder="1" applyAlignment="1" applyProtection="1">
      <alignment vertical="center"/>
      <protection locked="0"/>
    </xf>
    <xf numFmtId="0" fontId="24" fillId="0" borderId="14" xfId="0" applyFont="1" applyBorder="1" applyAlignment="1" applyProtection="1">
      <alignment vertical="center"/>
      <protection locked="0"/>
    </xf>
    <xf numFmtId="0" fontId="22" fillId="0" borderId="0" xfId="0" applyFont="1" applyAlignment="1">
      <alignment vertical="top" wrapText="1"/>
    </xf>
    <xf numFmtId="0" fontId="32" fillId="0" borderId="0" xfId="0" applyFont="1" applyAlignment="1">
      <alignment vertical="top" wrapText="1"/>
    </xf>
    <xf numFmtId="0" fontId="24" fillId="0" borderId="0" xfId="0" applyFont="1" applyAlignment="1" applyProtection="1">
      <alignment horizontal="center" vertical="center"/>
      <protection locked="0"/>
    </xf>
    <xf numFmtId="0" fontId="24" fillId="0" borderId="0" xfId="0" applyFont="1" applyAlignment="1" applyProtection="1">
      <alignment horizontal="right" vertical="center"/>
      <protection locked="0"/>
    </xf>
    <xf numFmtId="0" fontId="24" fillId="0" borderId="0" xfId="0" applyFont="1" applyAlignment="1" applyProtection="1">
      <alignment vertical="center"/>
      <protection locked="0"/>
    </xf>
    <xf numFmtId="0" fontId="24" fillId="0" borderId="0" xfId="0" applyFont="1" applyAlignment="1" applyProtection="1">
      <alignment horizontal="center" vertical="center" wrapText="1"/>
      <protection locked="0"/>
    </xf>
    <xf numFmtId="0" fontId="24" fillId="0" borderId="0" xfId="0" applyFont="1" applyAlignment="1" applyProtection="1">
      <alignment horizontal="left" vertical="center"/>
      <protection locked="0"/>
    </xf>
    <xf numFmtId="0" fontId="24" fillId="25" borderId="0" xfId="0" applyFont="1" applyFill="1" applyAlignment="1" applyProtection="1">
      <alignment horizontal="center" vertical="center"/>
      <protection locked="0"/>
    </xf>
    <xf numFmtId="0" fontId="32" fillId="0" borderId="0" xfId="0" applyFont="1" applyAlignment="1" applyProtection="1">
      <alignment horizontal="left" vertical="center"/>
      <protection locked="0"/>
    </xf>
    <xf numFmtId="0" fontId="32" fillId="0" borderId="0" xfId="0" applyFont="1" applyAlignment="1">
      <alignment horizontal="left" vertical="center"/>
    </xf>
    <xf numFmtId="0" fontId="24" fillId="0" borderId="0" xfId="0" applyFont="1" applyAlignment="1">
      <alignment horizontal="center" vertical="center"/>
    </xf>
    <xf numFmtId="0" fontId="24" fillId="0" borderId="0" xfId="0" applyFont="1" applyAlignment="1">
      <alignment horizontal="right" vertical="center"/>
    </xf>
    <xf numFmtId="0" fontId="34" fillId="0" borderId="0" xfId="29" applyFont="1" applyAlignment="1" applyProtection="1">
      <alignment horizontal="left" vertical="center"/>
    </xf>
    <xf numFmtId="0" fontId="32" fillId="0" borderId="0" xfId="0" applyFont="1" applyAlignment="1">
      <alignment horizontal="center" vertical="center"/>
    </xf>
    <xf numFmtId="0" fontId="33" fillId="0" borderId="0" xfId="29" applyFont="1" applyAlignment="1" applyProtection="1">
      <alignment horizontal="left" vertical="center"/>
    </xf>
    <xf numFmtId="0" fontId="30" fillId="0" borderId="0" xfId="0" applyFont="1" applyAlignment="1" applyProtection="1">
      <alignment horizontal="left" vertical="center"/>
      <protection locked="0"/>
    </xf>
    <xf numFmtId="0" fontId="35" fillId="0" borderId="0" xfId="0" applyFont="1" applyAlignment="1">
      <alignment vertical="center"/>
    </xf>
    <xf numFmtId="0" fontId="36" fillId="0" borderId="0" xfId="0" applyFont="1" applyAlignment="1">
      <alignment vertical="center"/>
    </xf>
    <xf numFmtId="0" fontId="29" fillId="0" borderId="0" xfId="0" applyFont="1" applyAlignment="1">
      <alignment vertical="center"/>
    </xf>
    <xf numFmtId="0" fontId="37" fillId="0" borderId="0" xfId="0" applyFont="1" applyAlignment="1">
      <alignment vertical="center"/>
    </xf>
    <xf numFmtId="0" fontId="39" fillId="0" borderId="0" xfId="0" applyFont="1" applyAlignment="1">
      <alignment vertical="center"/>
    </xf>
    <xf numFmtId="0" fontId="36" fillId="23" borderId="10" xfId="0" applyFont="1" applyFill="1" applyBorder="1" applyAlignment="1">
      <alignment horizontal="center" vertical="center"/>
    </xf>
    <xf numFmtId="0" fontId="40" fillId="0" borderId="10" xfId="0" applyFont="1" applyBorder="1" applyAlignment="1">
      <alignment horizontal="center" vertical="center" textRotation="255"/>
    </xf>
    <xf numFmtId="0" fontId="40" fillId="0" borderId="10" xfId="0" applyFont="1" applyBorder="1" applyAlignment="1">
      <alignment vertical="center" wrapText="1"/>
    </xf>
    <xf numFmtId="0" fontId="36" fillId="0" borderId="10" xfId="0" applyFont="1" applyBorder="1" applyAlignment="1">
      <alignment horizontal="center" vertical="center"/>
    </xf>
    <xf numFmtId="0" fontId="36" fillId="0" borderId="10" xfId="0" applyFont="1" applyBorder="1" applyAlignment="1">
      <alignment vertical="center" wrapText="1"/>
    </xf>
    <xf numFmtId="0" fontId="23" fillId="0" borderId="0" xfId="0" applyFont="1" applyAlignment="1" applyProtection="1">
      <alignment vertical="center"/>
      <protection locked="0" hidden="1"/>
    </xf>
    <xf numFmtId="0" fontId="28" fillId="0" borderId="0" xfId="0" applyFont="1" applyAlignment="1" applyProtection="1">
      <alignment vertical="center"/>
      <protection locked="0"/>
    </xf>
    <xf numFmtId="0" fontId="36" fillId="0" borderId="0" xfId="0" applyFont="1" applyAlignment="1" applyProtection="1">
      <alignment vertical="center"/>
      <protection locked="0"/>
    </xf>
    <xf numFmtId="0" fontId="36" fillId="0" borderId="0" xfId="0" applyFont="1" applyAlignment="1" applyProtection="1">
      <alignment vertical="center"/>
      <protection locked="0" hidden="1"/>
    </xf>
    <xf numFmtId="0" fontId="39" fillId="0" borderId="0" xfId="0" applyFont="1" applyAlignment="1" applyProtection="1">
      <alignment vertical="center"/>
      <protection locked="0"/>
    </xf>
    <xf numFmtId="0" fontId="23" fillId="0" borderId="18" xfId="0" applyFont="1" applyBorder="1" applyAlignment="1">
      <alignment horizontal="center" vertical="center"/>
    </xf>
    <xf numFmtId="0" fontId="41" fillId="0" borderId="0" xfId="0" applyFont="1" applyAlignment="1">
      <alignment vertical="center"/>
    </xf>
    <xf numFmtId="0" fontId="42" fillId="0" borderId="0" xfId="0" applyFont="1" applyAlignment="1">
      <alignment vertical="center"/>
    </xf>
    <xf numFmtId="0" fontId="43" fillId="0" borderId="0" xfId="0" applyFont="1" applyAlignment="1">
      <alignment vertical="center"/>
    </xf>
    <xf numFmtId="0" fontId="37" fillId="0" borderId="10" xfId="0" applyFont="1" applyBorder="1" applyAlignment="1">
      <alignment horizontal="center" vertical="center"/>
    </xf>
    <xf numFmtId="0" fontId="37" fillId="0" borderId="10" xfId="0" applyFont="1" applyBorder="1" applyAlignment="1">
      <alignment horizontal="center" vertical="center" shrinkToFit="1"/>
    </xf>
    <xf numFmtId="3" fontId="44" fillId="0" borderId="10" xfId="0" applyNumberFormat="1" applyFont="1" applyBorder="1" applyAlignment="1">
      <alignment horizontal="left" vertical="center" wrapText="1"/>
    </xf>
    <xf numFmtId="3" fontId="44" fillId="0" borderId="10" xfId="0" applyNumberFormat="1" applyFont="1" applyBorder="1" applyAlignment="1">
      <alignment horizontal="right" vertical="center"/>
    </xf>
    <xf numFmtId="3" fontId="44" fillId="0" borderId="10" xfId="0" applyNumberFormat="1" applyFont="1" applyBorder="1" applyAlignment="1">
      <alignment horizontal="center" vertical="center"/>
    </xf>
    <xf numFmtId="0" fontId="41" fillId="0" borderId="0" xfId="0" applyFont="1" applyAlignment="1">
      <alignment vertical="center" shrinkToFit="1"/>
    </xf>
    <xf numFmtId="0" fontId="45" fillId="0" borderId="0" xfId="0" applyFont="1" applyAlignment="1">
      <alignment vertical="center"/>
    </xf>
    <xf numFmtId="0" fontId="46" fillId="0" borderId="0" xfId="0" applyFont="1" applyAlignment="1">
      <alignment vertical="center"/>
    </xf>
    <xf numFmtId="0" fontId="47" fillId="0" borderId="0" xfId="0" applyFont="1" applyAlignment="1">
      <alignment vertical="center"/>
    </xf>
    <xf numFmtId="0" fontId="46" fillId="0" borderId="30" xfId="0" applyFont="1" applyBorder="1" applyAlignment="1">
      <alignment vertical="center"/>
    </xf>
    <xf numFmtId="0" fontId="46" fillId="0" borderId="0" xfId="0" applyFont="1" applyAlignment="1">
      <alignment horizontal="right" vertical="center"/>
    </xf>
    <xf numFmtId="12" fontId="36" fillId="0" borderId="0" xfId="0" applyNumberFormat="1" applyFont="1" applyAlignment="1">
      <alignment vertical="center"/>
    </xf>
    <xf numFmtId="0" fontId="36" fillId="0" borderId="0" xfId="0" applyFont="1" applyAlignment="1">
      <alignment horizontal="left" vertical="center"/>
    </xf>
    <xf numFmtId="0" fontId="26" fillId="0" borderId="0" xfId="0" applyFont="1" applyAlignment="1">
      <alignment horizontal="center" vertical="center"/>
    </xf>
    <xf numFmtId="38" fontId="26" fillId="0" borderId="0" xfId="35" applyNumberFormat="1" applyFont="1" applyBorder="1" applyAlignment="1">
      <alignment vertical="center"/>
    </xf>
    <xf numFmtId="0" fontId="48" fillId="0" borderId="0" xfId="0" applyFont="1" applyAlignment="1">
      <alignment horizontal="left" vertical="center"/>
    </xf>
    <xf numFmtId="181" fontId="45" fillId="0" borderId="0" xfId="0" applyNumberFormat="1" applyFont="1" applyAlignment="1">
      <alignment vertical="center"/>
    </xf>
    <xf numFmtId="0" fontId="45" fillId="0" borderId="0" xfId="0" applyFont="1" applyAlignment="1">
      <alignment horizontal="center" vertical="distributed" wrapText="1"/>
    </xf>
    <xf numFmtId="0" fontId="50" fillId="0" borderId="0" xfId="0" applyFont="1"/>
    <xf numFmtId="49" fontId="45" fillId="0" borderId="0" xfId="0" applyNumberFormat="1" applyFont="1" applyAlignment="1">
      <alignment vertical="center"/>
    </xf>
    <xf numFmtId="182" fontId="45" fillId="0" borderId="0" xfId="0" applyNumberFormat="1" applyFont="1" applyAlignment="1">
      <alignment horizontal="right" vertical="center"/>
    </xf>
    <xf numFmtId="0" fontId="45" fillId="0" borderId="0" xfId="0" applyFont="1" applyAlignment="1">
      <alignment vertical="distributed" wrapText="1"/>
    </xf>
    <xf numFmtId="0" fontId="25" fillId="0" borderId="0" xfId="0" applyFont="1" applyAlignment="1">
      <alignment vertical="center"/>
    </xf>
    <xf numFmtId="0" fontId="38" fillId="0" borderId="0" xfId="0" applyFont="1" applyAlignment="1">
      <alignment vertical="center"/>
    </xf>
    <xf numFmtId="182" fontId="23" fillId="0" borderId="0" xfId="0" applyNumberFormat="1" applyFont="1" applyAlignment="1">
      <alignment horizontal="right" vertical="center"/>
    </xf>
    <xf numFmtId="0" fontId="45" fillId="0" borderId="0" xfId="0" applyFont="1" applyAlignment="1">
      <alignment horizontal="center" vertical="center"/>
    </xf>
    <xf numFmtId="0" fontId="23" fillId="0" borderId="10" xfId="0" quotePrefix="1" applyFont="1" applyBorder="1" applyAlignment="1">
      <alignment horizontal="center" vertical="center"/>
    </xf>
    <xf numFmtId="0" fontId="23" fillId="0" borderId="10" xfId="0" applyFont="1" applyBorder="1" applyAlignment="1">
      <alignment horizontal="center" vertical="center"/>
    </xf>
    <xf numFmtId="0" fontId="51" fillId="0" borderId="0" xfId="0" applyFont="1" applyAlignment="1">
      <alignment vertical="center"/>
    </xf>
    <xf numFmtId="0" fontId="52" fillId="0" borderId="0" xfId="0" applyFont="1" applyAlignment="1">
      <alignment vertical="center"/>
    </xf>
    <xf numFmtId="0" fontId="53" fillId="0" borderId="0" xfId="0" applyFont="1" applyAlignment="1">
      <alignment vertical="center"/>
    </xf>
    <xf numFmtId="0" fontId="51" fillId="0" borderId="0" xfId="0" applyFont="1" applyAlignment="1">
      <alignment horizontal="right" vertical="center"/>
    </xf>
    <xf numFmtId="0" fontId="55" fillId="0" borderId="0" xfId="0" applyFont="1" applyAlignment="1">
      <alignment vertical="center"/>
    </xf>
    <xf numFmtId="0" fontId="51" fillId="7" borderId="10" xfId="0" applyFont="1" applyFill="1" applyBorder="1" applyAlignment="1">
      <alignment vertical="center"/>
    </xf>
    <xf numFmtId="0" fontId="51" fillId="7" borderId="13" xfId="0" applyFont="1" applyFill="1" applyBorder="1" applyAlignment="1">
      <alignment vertical="center"/>
    </xf>
    <xf numFmtId="0" fontId="51" fillId="7" borderId="14" xfId="0" applyFont="1" applyFill="1" applyBorder="1" applyAlignment="1">
      <alignment vertical="center"/>
    </xf>
    <xf numFmtId="0" fontId="51" fillId="7" borderId="12" xfId="0" applyFont="1" applyFill="1" applyBorder="1" applyAlignment="1">
      <alignment vertical="center"/>
    </xf>
    <xf numFmtId="0" fontId="51" fillId="0" borderId="10" xfId="0" applyFont="1" applyBorder="1" applyAlignment="1">
      <alignment horizontal="center" vertical="center"/>
    </xf>
    <xf numFmtId="0" fontId="51" fillId="0" borderId="10" xfId="0" applyFont="1" applyBorder="1" applyAlignment="1">
      <alignment horizontal="center" vertical="center" textRotation="255" shrinkToFit="1"/>
    </xf>
    <xf numFmtId="0" fontId="57" fillId="0" borderId="0" xfId="0" applyFont="1" applyAlignment="1">
      <alignment vertical="center"/>
    </xf>
    <xf numFmtId="0" fontId="45" fillId="0" borderId="0" xfId="0" quotePrefix="1" applyFont="1" applyAlignment="1">
      <alignment vertical="center"/>
    </xf>
    <xf numFmtId="0" fontId="58" fillId="0" borderId="0" xfId="0" applyFont="1" applyAlignment="1">
      <alignment horizontal="justify" vertical="center" wrapText="1"/>
    </xf>
    <xf numFmtId="0" fontId="59" fillId="0" borderId="0" xfId="0" applyFont="1" applyAlignment="1">
      <alignment horizontal="justify" vertical="center" wrapText="1"/>
    </xf>
    <xf numFmtId="0" fontId="27" fillId="0" borderId="0" xfId="0" applyFont="1" applyAlignment="1">
      <alignment horizontal="left" vertical="center"/>
    </xf>
    <xf numFmtId="0" fontId="23" fillId="0" borderId="0" xfId="0" applyFont="1" applyAlignment="1">
      <alignment horizontal="right" vertical="center"/>
    </xf>
    <xf numFmtId="0" fontId="44" fillId="0" borderId="0" xfId="0" applyFont="1" applyAlignment="1">
      <alignment vertical="center"/>
    </xf>
    <xf numFmtId="0" fontId="23" fillId="0" borderId="10" xfId="0" applyFont="1" applyBorder="1" applyAlignment="1">
      <alignment horizontal="center" vertical="center" wrapText="1"/>
    </xf>
    <xf numFmtId="38" fontId="45" fillId="0" borderId="0" xfId="35" applyNumberFormat="1" applyFont="1" applyAlignment="1">
      <alignment horizontal="right" vertical="center"/>
    </xf>
    <xf numFmtId="0" fontId="45" fillId="0" borderId="0" xfId="0" applyFont="1" applyAlignment="1" applyProtection="1">
      <alignment vertical="center"/>
      <protection locked="0"/>
    </xf>
    <xf numFmtId="0" fontId="45" fillId="0" borderId="0" xfId="0" applyFont="1" applyAlignment="1">
      <alignment horizontal="left" vertical="center"/>
    </xf>
    <xf numFmtId="0" fontId="45" fillId="0" borderId="0" xfId="0" applyFont="1"/>
    <xf numFmtId="0" fontId="36" fillId="0" borderId="0" xfId="0" applyFont="1" applyAlignment="1">
      <alignment horizontal="left" vertical="center" wrapText="1"/>
    </xf>
    <xf numFmtId="0" fontId="45" fillId="0" borderId="0" xfId="0" applyFont="1" applyAlignment="1">
      <alignment vertical="center" wrapText="1"/>
    </xf>
    <xf numFmtId="0" fontId="23" fillId="0" borderId="0" xfId="0" applyFont="1" applyAlignment="1">
      <alignment horizontal="left" vertical="top" wrapText="1"/>
    </xf>
    <xf numFmtId="0" fontId="23" fillId="0" borderId="0" xfId="0" applyFont="1" applyAlignment="1">
      <alignment horizontal="left"/>
    </xf>
    <xf numFmtId="0" fontId="23" fillId="0" borderId="0" xfId="0" applyFont="1" applyAlignment="1">
      <alignment horizontal="left" vertical="top"/>
    </xf>
    <xf numFmtId="0" fontId="0" fillId="0" borderId="0" xfId="0" applyAlignment="1">
      <alignment horizontal="right" vertical="center"/>
    </xf>
    <xf numFmtId="0" fontId="23" fillId="0" borderId="32" xfId="0" applyFont="1" applyBorder="1" applyAlignment="1">
      <alignment vertical="center"/>
    </xf>
    <xf numFmtId="0" fontId="23" fillId="0" borderId="17" xfId="0" applyFont="1" applyBorder="1" applyAlignment="1">
      <alignment horizontal="center" vertical="center"/>
    </xf>
    <xf numFmtId="0" fontId="23" fillId="0" borderId="0" xfId="0" quotePrefix="1" applyFont="1" applyAlignment="1">
      <alignment vertical="center"/>
    </xf>
    <xf numFmtId="0" fontId="23" fillId="0" borderId="33" xfId="0" applyFont="1" applyBorder="1" applyAlignment="1">
      <alignment vertical="center"/>
    </xf>
    <xf numFmtId="38" fontId="23" fillId="0" borderId="0" xfId="35" applyNumberFormat="1" applyFont="1" applyAlignment="1">
      <alignment horizontal="center" vertical="center"/>
    </xf>
    <xf numFmtId="0" fontId="23" fillId="0" borderId="10" xfId="0" applyFont="1" applyBorder="1" applyAlignment="1">
      <alignment vertical="center"/>
    </xf>
    <xf numFmtId="38" fontId="23" fillId="0" borderId="0" xfId="35" applyNumberFormat="1" applyFont="1" applyAlignment="1">
      <alignment vertical="center"/>
    </xf>
    <xf numFmtId="38" fontId="23" fillId="0" borderId="0" xfId="35" applyNumberFormat="1" applyFont="1" applyAlignment="1">
      <alignment horizontal="right" vertical="center"/>
    </xf>
    <xf numFmtId="0" fontId="23" fillId="0" borderId="34" xfId="0" applyFont="1" applyBorder="1" applyAlignment="1">
      <alignment vertical="center"/>
    </xf>
    <xf numFmtId="182" fontId="23" fillId="0" borderId="0" xfId="0" applyNumberFormat="1" applyFont="1" applyAlignment="1">
      <alignment vertical="center"/>
    </xf>
    <xf numFmtId="49" fontId="23" fillId="0" borderId="0" xfId="35" applyNumberFormat="1" applyFont="1" applyAlignment="1">
      <alignment vertical="center"/>
    </xf>
    <xf numFmtId="0" fontId="23" fillId="0" borderId="0" xfId="0" applyFont="1" applyAlignment="1">
      <alignment vertical="center" wrapText="1"/>
    </xf>
    <xf numFmtId="0" fontId="26" fillId="0" borderId="0" xfId="0" applyFont="1" applyAlignment="1">
      <alignment vertical="center" wrapText="1" shrinkToFit="1"/>
    </xf>
    <xf numFmtId="0" fontId="23" fillId="0" borderId="0" xfId="0" applyFont="1" applyAlignment="1">
      <alignment vertical="distributed" wrapText="1"/>
    </xf>
    <xf numFmtId="0" fontId="87" fillId="0" borderId="0" xfId="0" applyFont="1" applyAlignment="1">
      <alignment vertical="center"/>
    </xf>
    <xf numFmtId="0" fontId="65" fillId="0" borderId="58" xfId="0" applyFont="1" applyBorder="1" applyAlignment="1">
      <alignment vertical="center" wrapText="1"/>
    </xf>
    <xf numFmtId="0" fontId="88" fillId="0" borderId="59" xfId="0" applyFont="1" applyBorder="1" applyAlignment="1">
      <alignment horizontal="left" vertical="center" wrapText="1" readingOrder="1"/>
    </xf>
    <xf numFmtId="0" fontId="88" fillId="0" borderId="60" xfId="0" applyFont="1" applyBorder="1" applyAlignment="1">
      <alignment horizontal="left" vertical="center" wrapText="1" readingOrder="1"/>
    </xf>
    <xf numFmtId="0" fontId="88" fillId="0" borderId="61" xfId="0" applyFont="1" applyBorder="1" applyAlignment="1">
      <alignment horizontal="left" vertical="center" wrapText="1" readingOrder="1"/>
    </xf>
    <xf numFmtId="0" fontId="88" fillId="0" borderId="62" xfId="0" applyFont="1" applyBorder="1" applyAlignment="1">
      <alignment horizontal="left" vertical="center" wrapText="1" readingOrder="1"/>
    </xf>
    <xf numFmtId="0" fontId="88" fillId="0" borderId="63" xfId="0" applyFont="1" applyBorder="1" applyAlignment="1">
      <alignment horizontal="left" vertical="center" wrapText="1" readingOrder="1"/>
    </xf>
    <xf numFmtId="0" fontId="88" fillId="0" borderId="64" xfId="0" applyFont="1" applyBorder="1" applyAlignment="1">
      <alignment horizontal="left" vertical="center" wrapText="1" readingOrder="1"/>
    </xf>
    <xf numFmtId="0" fontId="88" fillId="0" borderId="65" xfId="0" applyFont="1" applyBorder="1" applyAlignment="1">
      <alignment horizontal="left" vertical="center" wrapText="1" readingOrder="1"/>
    </xf>
    <xf numFmtId="0" fontId="89" fillId="0" borderId="62" xfId="0" applyFont="1" applyBorder="1" applyAlignment="1">
      <alignment horizontal="left" vertical="top" wrapText="1" readingOrder="1"/>
    </xf>
    <xf numFmtId="0" fontId="89" fillId="0" borderId="63" xfId="0" applyFont="1" applyBorder="1" applyAlignment="1">
      <alignment horizontal="left" vertical="top" wrapText="1" readingOrder="1"/>
    </xf>
    <xf numFmtId="0" fontId="89" fillId="0" borderId="60" xfId="0" applyFont="1" applyBorder="1" applyAlignment="1">
      <alignment horizontal="left" vertical="top" wrapText="1" readingOrder="1"/>
    </xf>
    <xf numFmtId="0" fontId="89" fillId="0" borderId="64" xfId="0" applyFont="1" applyBorder="1" applyAlignment="1">
      <alignment horizontal="left" vertical="top" wrapText="1" readingOrder="1"/>
    </xf>
    <xf numFmtId="0" fontId="89" fillId="0" borderId="65" xfId="0" applyFont="1" applyBorder="1" applyAlignment="1">
      <alignment horizontal="left" vertical="top" wrapText="1" readingOrder="1"/>
    </xf>
    <xf numFmtId="0" fontId="66" fillId="0" borderId="59" xfId="0" applyFont="1" applyBorder="1" applyAlignment="1">
      <alignment vertical="center" wrapText="1"/>
    </xf>
    <xf numFmtId="0" fontId="66" fillId="0" borderId="60" xfId="0" applyFont="1" applyBorder="1" applyAlignment="1">
      <alignment vertical="center" wrapText="1"/>
    </xf>
    <xf numFmtId="0" fontId="66" fillId="0" borderId="61" xfId="0" applyFont="1" applyBorder="1" applyAlignment="1">
      <alignment vertical="center" wrapText="1"/>
    </xf>
    <xf numFmtId="0" fontId="66" fillId="0" borderId="62" xfId="0" applyFont="1" applyBorder="1" applyAlignment="1">
      <alignment vertical="center" wrapText="1"/>
    </xf>
    <xf numFmtId="0" fontId="66" fillId="0" borderId="63" xfId="0" applyFont="1" applyBorder="1" applyAlignment="1">
      <alignment vertical="center" wrapText="1"/>
    </xf>
    <xf numFmtId="0" fontId="66" fillId="0" borderId="62" xfId="0" applyFont="1" applyBorder="1" applyAlignment="1">
      <alignment vertical="top" wrapText="1"/>
    </xf>
    <xf numFmtId="0" fontId="66" fillId="0" borderId="63" xfId="0" applyFont="1" applyBorder="1" applyAlignment="1">
      <alignment vertical="top" wrapText="1"/>
    </xf>
    <xf numFmtId="0" fontId="66" fillId="0" borderId="60" xfId="0" applyFont="1" applyBorder="1" applyAlignment="1">
      <alignment vertical="top" wrapText="1"/>
    </xf>
    <xf numFmtId="0" fontId="66" fillId="0" borderId="64" xfId="0" applyFont="1" applyBorder="1" applyAlignment="1">
      <alignment vertical="top" wrapText="1"/>
    </xf>
    <xf numFmtId="0" fontId="66" fillId="0" borderId="65" xfId="0" applyFont="1" applyBorder="1" applyAlignment="1">
      <alignment vertical="top" wrapText="1"/>
    </xf>
    <xf numFmtId="0" fontId="65" fillId="0" borderId="66" xfId="0" applyFont="1" applyBorder="1" applyAlignment="1">
      <alignment vertical="center" wrapText="1"/>
    </xf>
    <xf numFmtId="0" fontId="66" fillId="0" borderId="67" xfId="0" applyFont="1" applyBorder="1" applyAlignment="1">
      <alignment vertical="center" wrapText="1"/>
    </xf>
    <xf numFmtId="0" fontId="66" fillId="0" borderId="68" xfId="0" applyFont="1" applyBorder="1" applyAlignment="1">
      <alignment vertical="center" wrapText="1"/>
    </xf>
    <xf numFmtId="0" fontId="66" fillId="0" borderId="69" xfId="0" applyFont="1" applyBorder="1" applyAlignment="1">
      <alignment vertical="center" wrapText="1"/>
    </xf>
    <xf numFmtId="0" fontId="66" fillId="0" borderId="70" xfId="0" applyFont="1" applyBorder="1" applyAlignment="1">
      <alignment vertical="center" wrapText="1"/>
    </xf>
    <xf numFmtId="0" fontId="66" fillId="0" borderId="71" xfId="0" applyFont="1" applyBorder="1" applyAlignment="1">
      <alignment vertical="center" wrapText="1"/>
    </xf>
    <xf numFmtId="0" fontId="66" fillId="0" borderId="72" xfId="0" applyFont="1" applyBorder="1" applyAlignment="1">
      <alignment vertical="center" wrapText="1"/>
    </xf>
    <xf numFmtId="0" fontId="66" fillId="0" borderId="73" xfId="0" applyFont="1" applyBorder="1" applyAlignment="1">
      <alignment vertical="center" wrapText="1"/>
    </xf>
    <xf numFmtId="0" fontId="66" fillId="0" borderId="72" xfId="0" applyFont="1" applyBorder="1" applyAlignment="1">
      <alignment vertical="top" wrapText="1"/>
    </xf>
    <xf numFmtId="0" fontId="66" fillId="0" borderId="73" xfId="0" applyFont="1" applyBorder="1" applyAlignment="1">
      <alignment vertical="top" wrapText="1"/>
    </xf>
    <xf numFmtId="0" fontId="66" fillId="0" borderId="71" xfId="0" applyFont="1" applyBorder="1" applyAlignment="1">
      <alignment vertical="top" wrapText="1"/>
    </xf>
    <xf numFmtId="0" fontId="66" fillId="0" borderId="74" xfId="0" applyFont="1" applyBorder="1" applyAlignment="1">
      <alignment vertical="top" wrapText="1"/>
    </xf>
    <xf numFmtId="0" fontId="66" fillId="0" borderId="75" xfId="0" applyFont="1" applyBorder="1" applyAlignment="1">
      <alignment vertical="top" wrapText="1"/>
    </xf>
    <xf numFmtId="0" fontId="67" fillId="0" borderId="58" xfId="0" applyFont="1" applyBorder="1" applyAlignment="1">
      <alignment vertical="center" wrapText="1"/>
    </xf>
    <xf numFmtId="0" fontId="67" fillId="0" borderId="66" xfId="0" applyFont="1" applyBorder="1" applyAlignment="1">
      <alignment vertical="center" wrapText="1"/>
    </xf>
    <xf numFmtId="0" fontId="66" fillId="0" borderId="76" xfId="0" applyFont="1" applyBorder="1" applyAlignment="1">
      <alignment vertical="center" wrapText="1"/>
    </xf>
    <xf numFmtId="0" fontId="66" fillId="0" borderId="77" xfId="0" applyFont="1" applyBorder="1" applyAlignment="1">
      <alignment vertical="center" wrapText="1"/>
    </xf>
    <xf numFmtId="0" fontId="88" fillId="0" borderId="78" xfId="0" applyFont="1" applyBorder="1" applyAlignment="1">
      <alignment horizontal="left" vertical="center" wrapText="1" readingOrder="1"/>
    </xf>
    <xf numFmtId="0" fontId="90" fillId="0" borderId="0" xfId="0" applyFont="1" applyAlignment="1">
      <alignment horizontal="center" vertical="center"/>
    </xf>
    <xf numFmtId="0" fontId="91" fillId="0" borderId="0" xfId="0" applyFont="1" applyAlignment="1">
      <alignment horizontal="center" vertical="center"/>
    </xf>
    <xf numFmtId="0" fontId="54" fillId="0" borderId="0" xfId="0" applyFont="1" applyAlignment="1">
      <alignment vertical="center"/>
    </xf>
    <xf numFmtId="0" fontId="87" fillId="0" borderId="34" xfId="0" applyFont="1" applyBorder="1" applyAlignment="1">
      <alignment vertical="center"/>
    </xf>
    <xf numFmtId="0" fontId="87" fillId="0" borderId="17" xfId="0" applyFont="1" applyBorder="1" applyAlignment="1">
      <alignment vertical="center"/>
    </xf>
    <xf numFmtId="0" fontId="92" fillId="0" borderId="35" xfId="0" applyFont="1" applyBorder="1" applyAlignment="1">
      <alignment horizontal="center" vertical="center"/>
    </xf>
    <xf numFmtId="0" fontId="91" fillId="0" borderId="0" xfId="0" quotePrefix="1" applyFont="1" applyAlignment="1">
      <alignment vertical="center"/>
    </xf>
    <xf numFmtId="0" fontId="91" fillId="0" borderId="0" xfId="0" quotePrefix="1" applyFont="1" applyAlignment="1">
      <alignment vertical="center" wrapText="1"/>
    </xf>
    <xf numFmtId="0" fontId="91" fillId="0" borderId="36" xfId="0" applyFont="1" applyBorder="1" applyAlignment="1">
      <alignment horizontal="center" vertical="center"/>
    </xf>
    <xf numFmtId="0" fontId="93" fillId="0" borderId="35" xfId="0" applyFont="1" applyBorder="1" applyAlignment="1">
      <alignment horizontal="center" vertical="center"/>
    </xf>
    <xf numFmtId="0" fontId="94" fillId="0" borderId="0" xfId="0" quotePrefix="1" applyFont="1" applyAlignment="1">
      <alignment vertical="center" wrapText="1"/>
    </xf>
    <xf numFmtId="0" fontId="92" fillId="0" borderId="0" xfId="0" quotePrefix="1" applyFont="1" applyAlignment="1">
      <alignment vertical="top" wrapText="1"/>
    </xf>
    <xf numFmtId="0" fontId="87" fillId="0" borderId="36" xfId="0" applyFont="1" applyBorder="1" applyAlignment="1">
      <alignment vertical="center"/>
    </xf>
    <xf numFmtId="0" fontId="94" fillId="0" borderId="0" xfId="0" quotePrefix="1" applyFont="1" applyAlignment="1">
      <alignment vertical="top" wrapText="1"/>
    </xf>
    <xf numFmtId="0" fontId="87" fillId="0" borderId="35" xfId="0" applyFont="1" applyBorder="1" applyAlignment="1">
      <alignment vertical="center"/>
    </xf>
    <xf numFmtId="0" fontId="91" fillId="0" borderId="0" xfId="0" quotePrefix="1" applyFont="1" applyAlignment="1">
      <alignment horizontal="center" vertical="center"/>
    </xf>
    <xf numFmtId="0" fontId="92" fillId="0" borderId="0" xfId="0" quotePrefix="1" applyFont="1" applyAlignment="1">
      <alignment vertical="center" wrapText="1"/>
    </xf>
    <xf numFmtId="0" fontId="0" fillId="0" borderId="35" xfId="0" applyBorder="1" applyAlignment="1">
      <alignment vertical="center"/>
    </xf>
    <xf numFmtId="0" fontId="0" fillId="0" borderId="36" xfId="0" applyBorder="1" applyAlignment="1">
      <alignment vertical="center"/>
    </xf>
    <xf numFmtId="0" fontId="0" fillId="0" borderId="18" xfId="0" applyBorder="1" applyAlignment="1">
      <alignment vertical="center"/>
    </xf>
    <xf numFmtId="0" fontId="0" fillId="0" borderId="30" xfId="0" applyBorder="1" applyAlignment="1">
      <alignment vertical="center"/>
    </xf>
    <xf numFmtId="31" fontId="90" fillId="0" borderId="30" xfId="0" applyNumberFormat="1" applyFont="1" applyBorder="1" applyAlignment="1">
      <alignment vertical="center"/>
    </xf>
    <xf numFmtId="0" fontId="90" fillId="0" borderId="30" xfId="0" applyFont="1" applyBorder="1" applyAlignment="1">
      <alignment vertical="center"/>
    </xf>
    <xf numFmtId="0" fontId="0" fillId="0" borderId="20" xfId="0" applyBorder="1" applyAlignment="1">
      <alignment vertical="center"/>
    </xf>
    <xf numFmtId="0" fontId="91" fillId="0" borderId="15" xfId="0" quotePrefix="1" applyFont="1" applyBorder="1" applyAlignment="1">
      <alignment horizontal="center" vertical="center"/>
    </xf>
    <xf numFmtId="0" fontId="94" fillId="0" borderId="21" xfId="0" quotePrefix="1" applyFont="1" applyBorder="1" applyAlignment="1">
      <alignment horizontal="center" vertical="center" wrapText="1"/>
    </xf>
    <xf numFmtId="0" fontId="88" fillId="27" borderId="79" xfId="0" applyFont="1" applyFill="1" applyBorder="1" applyAlignment="1">
      <alignment horizontal="center" vertical="center" wrapText="1" readingOrder="1"/>
    </xf>
    <xf numFmtId="0" fontId="0" fillId="0" borderId="58" xfId="0" applyBorder="1" applyAlignment="1">
      <alignment vertical="center" wrapText="1"/>
    </xf>
    <xf numFmtId="0" fontId="88" fillId="27" borderId="80" xfId="0" applyFont="1" applyFill="1" applyBorder="1" applyAlignment="1">
      <alignment horizontal="center" vertical="center" wrapText="1" readingOrder="1"/>
    </xf>
    <xf numFmtId="0" fontId="88" fillId="27" borderId="81" xfId="0" applyFont="1" applyFill="1" applyBorder="1" applyAlignment="1">
      <alignment horizontal="center" vertical="center" wrapText="1" readingOrder="1"/>
    </xf>
    <xf numFmtId="0" fontId="88" fillId="27" borderId="82" xfId="0" applyFont="1" applyFill="1" applyBorder="1" applyAlignment="1">
      <alignment horizontal="center" vertical="center" wrapText="1" readingOrder="1"/>
    </xf>
    <xf numFmtId="0" fontId="89" fillId="0" borderId="62" xfId="0" applyFont="1" applyBorder="1" applyAlignment="1">
      <alignment horizontal="left" vertical="center" wrapText="1" readingOrder="1"/>
    </xf>
    <xf numFmtId="0" fontId="89" fillId="0" borderId="63" xfId="0" applyFont="1" applyBorder="1" applyAlignment="1">
      <alignment horizontal="left" vertical="center" wrapText="1" readingOrder="1"/>
    </xf>
    <xf numFmtId="0" fontId="89" fillId="0" borderId="60" xfId="0" applyFont="1" applyBorder="1" applyAlignment="1">
      <alignment horizontal="left" vertical="center" wrapText="1" readingOrder="1"/>
    </xf>
    <xf numFmtId="0" fontId="89" fillId="0" borderId="64" xfId="0" applyFont="1" applyBorder="1" applyAlignment="1">
      <alignment horizontal="left" vertical="center" wrapText="1" readingOrder="1"/>
    </xf>
    <xf numFmtId="0" fontId="89" fillId="0" borderId="65" xfId="0" applyFont="1" applyBorder="1" applyAlignment="1">
      <alignment horizontal="left" vertical="center" wrapText="1" readingOrder="1"/>
    </xf>
    <xf numFmtId="0" fontId="68" fillId="0" borderId="62" xfId="0" applyFont="1" applyBorder="1" applyAlignment="1">
      <alignment horizontal="left" vertical="center" wrapText="1"/>
    </xf>
    <xf numFmtId="0" fontId="66" fillId="0" borderId="64" xfId="0" applyFont="1" applyBorder="1" applyAlignment="1">
      <alignment vertical="center" wrapText="1"/>
    </xf>
    <xf numFmtId="0" fontId="66" fillId="0" borderId="65" xfId="0" applyFont="1" applyBorder="1" applyAlignment="1">
      <alignment vertical="center" wrapText="1"/>
    </xf>
    <xf numFmtId="0" fontId="66" fillId="0" borderId="74" xfId="0" applyFont="1" applyBorder="1" applyAlignment="1">
      <alignment vertical="center" wrapText="1"/>
    </xf>
    <xf numFmtId="0" fontId="66" fillId="0" borderId="75" xfId="0" applyFont="1" applyBorder="1" applyAlignment="1">
      <alignment vertical="center" wrapText="1"/>
    </xf>
    <xf numFmtId="0" fontId="66" fillId="0" borderId="61" xfId="0" applyFont="1" applyBorder="1" applyAlignment="1">
      <alignment horizontal="left" vertical="center" wrapText="1"/>
    </xf>
    <xf numFmtId="0" fontId="66" fillId="0" borderId="59" xfId="0" applyFont="1" applyBorder="1" applyAlignment="1">
      <alignment horizontal="left" vertical="center" wrapText="1"/>
    </xf>
    <xf numFmtId="0" fontId="66" fillId="0" borderId="60" xfId="0" applyFont="1" applyBorder="1" applyAlignment="1">
      <alignment horizontal="left" vertical="center" wrapText="1"/>
    </xf>
    <xf numFmtId="0" fontId="66" fillId="0" borderId="62" xfId="0" applyFont="1" applyBorder="1" applyAlignment="1">
      <alignment horizontal="left" vertical="center" wrapText="1"/>
    </xf>
    <xf numFmtId="0" fontId="66" fillId="0" borderId="63" xfId="0" applyFont="1" applyBorder="1" applyAlignment="1">
      <alignment horizontal="left" vertical="center" wrapText="1"/>
    </xf>
    <xf numFmtId="0" fontId="66" fillId="0" borderId="76" xfId="0" applyFont="1" applyBorder="1" applyAlignment="1">
      <alignment horizontal="left" vertical="center" wrapText="1"/>
    </xf>
    <xf numFmtId="0" fontId="66" fillId="0" borderId="77" xfId="0" applyFont="1" applyBorder="1" applyAlignment="1">
      <alignment horizontal="left" vertical="center" wrapText="1"/>
    </xf>
    <xf numFmtId="0" fontId="66" fillId="0" borderId="70" xfId="0" applyFont="1" applyBorder="1" applyAlignment="1">
      <alignment horizontal="left" vertical="center" wrapText="1"/>
    </xf>
    <xf numFmtId="0" fontId="66" fillId="0" borderId="71" xfId="0" applyFont="1" applyBorder="1" applyAlignment="1">
      <alignment horizontal="left" vertical="center" wrapText="1"/>
    </xf>
    <xf numFmtId="0" fontId="66" fillId="0" borderId="72" xfId="0" applyFont="1" applyBorder="1" applyAlignment="1">
      <alignment horizontal="left" vertical="center" wrapText="1"/>
    </xf>
    <xf numFmtId="0" fontId="66" fillId="0" borderId="73" xfId="0" applyFont="1" applyBorder="1" applyAlignment="1">
      <alignment horizontal="left" vertical="center" wrapText="1"/>
    </xf>
    <xf numFmtId="0" fontId="66" fillId="0" borderId="64" xfId="0" applyFont="1" applyBorder="1" applyAlignment="1">
      <alignment horizontal="left" vertical="center" wrapText="1"/>
    </xf>
    <xf numFmtId="0" fontId="66" fillId="0" borderId="65" xfId="0" applyFont="1" applyBorder="1" applyAlignment="1">
      <alignment horizontal="left" vertical="center" wrapText="1"/>
    </xf>
    <xf numFmtId="0" fontId="66" fillId="0" borderId="74" xfId="0" applyFont="1" applyBorder="1" applyAlignment="1">
      <alignment horizontal="left" vertical="center" wrapText="1"/>
    </xf>
    <xf numFmtId="0" fontId="66" fillId="0" borderId="75" xfId="0" applyFont="1" applyBorder="1" applyAlignment="1">
      <alignment horizontal="left" vertical="center" wrapText="1"/>
    </xf>
    <xf numFmtId="0" fontId="92" fillId="0" borderId="0" xfId="0" quotePrefix="1" applyFont="1" applyAlignment="1">
      <alignment vertical="center"/>
    </xf>
    <xf numFmtId="0" fontId="93" fillId="0" borderId="0" xfId="0" applyFont="1" applyAlignment="1">
      <alignment vertical="center"/>
    </xf>
    <xf numFmtId="0" fontId="95" fillId="0" borderId="0" xfId="0" applyFont="1" applyAlignment="1">
      <alignment vertical="center"/>
    </xf>
    <xf numFmtId="0" fontId="95" fillId="0" borderId="36" xfId="0" applyFont="1" applyBorder="1" applyAlignment="1">
      <alignment vertical="center"/>
    </xf>
    <xf numFmtId="0" fontId="70" fillId="0" borderId="0" xfId="0" applyFont="1" applyAlignment="1">
      <alignment vertical="center"/>
    </xf>
    <xf numFmtId="0" fontId="71" fillId="0" borderId="0" xfId="0" applyFont="1" applyAlignment="1">
      <alignment vertical="center"/>
    </xf>
    <xf numFmtId="0" fontId="37" fillId="0" borderId="0" xfId="0" applyFont="1" applyAlignment="1">
      <alignment horizontal="right" vertical="center"/>
    </xf>
    <xf numFmtId="3" fontId="44" fillId="0" borderId="10" xfId="0" applyNumberFormat="1" applyFont="1" applyBorder="1" applyAlignment="1">
      <alignment horizontal="right" vertical="center" wrapText="1"/>
    </xf>
    <xf numFmtId="0" fontId="37" fillId="0" borderId="10" xfId="0" applyFont="1" applyBorder="1" applyAlignment="1">
      <alignment horizontal="center" vertical="center" wrapText="1"/>
    </xf>
    <xf numFmtId="0" fontId="37" fillId="0" borderId="10" xfId="0" applyFont="1" applyBorder="1" applyAlignment="1">
      <alignment horizontal="center" vertical="center" wrapText="1" shrinkToFit="1"/>
    </xf>
    <xf numFmtId="3" fontId="44" fillId="0" borderId="10" xfId="0" applyNumberFormat="1" applyFont="1" applyBorder="1" applyAlignment="1">
      <alignment horizontal="left" vertical="center" wrapText="1" shrinkToFit="1"/>
    </xf>
    <xf numFmtId="0" fontId="37" fillId="0" borderId="0" xfId="0" applyFont="1" applyAlignment="1">
      <alignment vertical="center" shrinkToFit="1"/>
    </xf>
    <xf numFmtId="0" fontId="37" fillId="0" borderId="10" xfId="0" applyFont="1" applyBorder="1" applyAlignment="1">
      <alignment vertical="center" shrinkToFit="1"/>
    </xf>
    <xf numFmtId="3" fontId="37" fillId="6" borderId="10" xfId="35" applyNumberFormat="1" applyFont="1" applyFill="1" applyBorder="1" applyAlignment="1" applyProtection="1">
      <alignment horizontal="right" vertical="center" shrinkToFit="1"/>
      <protection locked="0" hidden="1"/>
    </xf>
    <xf numFmtId="3" fontId="37" fillId="6" borderId="10" xfId="0" applyNumberFormat="1" applyFont="1" applyFill="1" applyBorder="1" applyAlignment="1">
      <alignment vertical="center"/>
    </xf>
    <xf numFmtId="3" fontId="37" fillId="6" borderId="37" xfId="35" applyNumberFormat="1" applyFont="1" applyFill="1" applyBorder="1" applyAlignment="1" applyProtection="1">
      <alignment horizontal="right" vertical="center" shrinkToFit="1"/>
      <protection locked="0" hidden="1"/>
    </xf>
    <xf numFmtId="3" fontId="37" fillId="6" borderId="37" xfId="0" applyNumberFormat="1" applyFont="1" applyFill="1" applyBorder="1" applyAlignment="1">
      <alignment vertical="center"/>
    </xf>
    <xf numFmtId="0" fontId="37" fillId="0" borderId="21" xfId="0" applyFont="1" applyBorder="1" applyAlignment="1">
      <alignment vertical="center" shrinkToFit="1"/>
    </xf>
    <xf numFmtId="3" fontId="37" fillId="6" borderId="21" xfId="35" applyNumberFormat="1" applyFont="1" applyFill="1" applyBorder="1" applyAlignment="1" applyProtection="1">
      <alignment horizontal="right" vertical="center" shrinkToFit="1"/>
      <protection locked="0" hidden="1"/>
    </xf>
    <xf numFmtId="3" fontId="72" fillId="6" borderId="21" xfId="0" applyNumberFormat="1" applyFont="1" applyFill="1" applyBorder="1" applyAlignment="1">
      <alignment vertical="center"/>
    </xf>
    <xf numFmtId="0" fontId="37" fillId="0" borderId="10" xfId="0" applyFont="1" applyBorder="1" applyAlignment="1">
      <alignment vertical="center" wrapText="1" shrinkToFit="1"/>
    </xf>
    <xf numFmtId="0" fontId="37" fillId="0" borderId="37" xfId="0" applyFont="1" applyBorder="1" applyAlignment="1">
      <alignment vertical="center" wrapText="1" shrinkToFit="1"/>
    </xf>
    <xf numFmtId="0" fontId="37" fillId="0" borderId="0" xfId="0" applyFont="1" applyAlignment="1">
      <alignment vertical="center" wrapText="1"/>
    </xf>
    <xf numFmtId="0" fontId="37" fillId="0" borderId="21" xfId="0" applyFont="1" applyBorder="1" applyAlignment="1">
      <alignment vertical="center" wrapText="1" shrinkToFit="1"/>
    </xf>
    <xf numFmtId="0" fontId="63" fillId="0" borderId="10" xfId="45" applyBorder="1" applyAlignment="1">
      <alignment horizontal="center" vertical="center"/>
    </xf>
    <xf numFmtId="0" fontId="63" fillId="24" borderId="10" xfId="45" applyFill="1" applyBorder="1" applyAlignment="1">
      <alignment horizontal="center" vertical="center"/>
    </xf>
    <xf numFmtId="0" fontId="63" fillId="0" borderId="0" xfId="45" applyAlignment="1">
      <alignment vertical="center"/>
    </xf>
    <xf numFmtId="3" fontId="23" fillId="29" borderId="0" xfId="0" applyNumberFormat="1" applyFont="1" applyFill="1" applyAlignment="1" applyProtection="1">
      <alignment vertical="center"/>
      <protection locked="0"/>
    </xf>
    <xf numFmtId="0" fontId="100" fillId="0" borderId="10" xfId="0" applyFont="1" applyBorder="1" applyAlignment="1">
      <alignment horizontal="center" vertical="center" shrinkToFit="1"/>
    </xf>
    <xf numFmtId="49" fontId="45" fillId="0" borderId="0" xfId="0" applyNumberFormat="1" applyFont="1" applyAlignment="1">
      <alignment horizontal="right" vertical="center"/>
    </xf>
    <xf numFmtId="0" fontId="45" fillId="0" borderId="0" xfId="0" applyFont="1" applyAlignment="1">
      <alignment horizontal="justify" vertical="center" wrapText="1"/>
    </xf>
    <xf numFmtId="0" fontId="2" fillId="0" borderId="0" xfId="0" applyFont="1" applyAlignment="1">
      <alignment wrapText="1"/>
    </xf>
    <xf numFmtId="0" fontId="101" fillId="0" borderId="0" xfId="0" applyFont="1" applyAlignment="1" applyProtection="1">
      <alignment vertical="center"/>
      <protection locked="0" hidden="1"/>
    </xf>
    <xf numFmtId="0" fontId="32" fillId="0" borderId="0" xfId="0" applyFont="1" applyAlignment="1" applyProtection="1">
      <alignment horizontal="right" vertical="center"/>
      <protection locked="0" hidden="1"/>
    </xf>
    <xf numFmtId="0" fontId="24" fillId="0" borderId="11" xfId="0" applyFont="1" applyBorder="1" applyAlignment="1">
      <alignment horizontal="center" vertical="center"/>
    </xf>
    <xf numFmtId="0" fontId="24" fillId="0" borderId="17" xfId="0" applyFont="1" applyBorder="1" applyAlignment="1">
      <alignment horizontal="center" vertical="center"/>
    </xf>
    <xf numFmtId="0" fontId="105" fillId="0" borderId="13" xfId="48" applyFont="1" applyBorder="1" applyAlignment="1" applyProtection="1">
      <alignment horizontal="center" vertical="center" wrapText="1"/>
      <protection hidden="1"/>
    </xf>
    <xf numFmtId="0" fontId="105" fillId="0" borderId="26" xfId="48" applyFont="1" applyBorder="1" applyAlignment="1" applyProtection="1">
      <alignment horizontal="center" vertical="center" wrapText="1"/>
      <protection hidden="1"/>
    </xf>
    <xf numFmtId="0" fontId="105" fillId="0" borderId="12" xfId="48" applyFont="1" applyBorder="1" applyAlignment="1" applyProtection="1">
      <alignment horizontal="center" vertical="center" wrapText="1"/>
      <protection hidden="1"/>
    </xf>
    <xf numFmtId="0" fontId="105" fillId="0" borderId="10" xfId="48" applyFont="1" applyBorder="1" applyAlignment="1" applyProtection="1">
      <alignment horizontal="center" vertical="center" wrapText="1"/>
      <protection hidden="1"/>
    </xf>
    <xf numFmtId="0" fontId="24" fillId="0" borderId="18" xfId="0" applyFont="1" applyBorder="1" applyAlignment="1">
      <alignment horizontal="center" vertical="center"/>
    </xf>
    <xf numFmtId="0" fontId="24" fillId="0" borderId="20" xfId="0" applyFont="1" applyBorder="1" applyAlignment="1">
      <alignment horizontal="center" vertical="center"/>
    </xf>
    <xf numFmtId="0" fontId="31" fillId="0" borderId="18" xfId="0" applyFont="1" applyBorder="1" applyAlignment="1" applyProtection="1">
      <alignment horizontal="center" vertical="center" shrinkToFit="1"/>
      <protection hidden="1"/>
    </xf>
    <xf numFmtId="0" fontId="31" fillId="0" borderId="19" xfId="0" applyFont="1" applyBorder="1" applyAlignment="1" applyProtection="1">
      <alignment horizontal="center" vertical="center" shrinkToFit="1"/>
      <protection hidden="1"/>
    </xf>
    <xf numFmtId="0" fontId="31" fillId="0" borderId="20" xfId="0" applyFont="1" applyBorder="1" applyAlignment="1" applyProtection="1">
      <alignment horizontal="center" vertical="center" shrinkToFit="1"/>
      <protection hidden="1"/>
    </xf>
    <xf numFmtId="0" fontId="31" fillId="0" borderId="21" xfId="0" applyFont="1" applyBorder="1" applyAlignment="1" applyProtection="1">
      <alignment horizontal="center" vertical="center" shrinkToFit="1"/>
      <protection hidden="1"/>
    </xf>
    <xf numFmtId="0" fontId="32" fillId="0" borderId="101" xfId="0" applyFont="1" applyBorder="1" applyAlignment="1">
      <alignment horizontal="center" vertical="center" shrinkToFit="1"/>
    </xf>
    <xf numFmtId="3" fontId="24" fillId="0" borderId="102" xfId="49" applyNumberFormat="1" applyFont="1" applyBorder="1" applyAlignment="1" applyProtection="1">
      <alignment horizontal="right" vertical="center" shrinkToFit="1"/>
      <protection locked="0" hidden="1"/>
    </xf>
    <xf numFmtId="3" fontId="24" fillId="0" borderId="103" xfId="49" applyNumberFormat="1" applyFont="1" applyBorder="1" applyAlignment="1" applyProtection="1">
      <alignment horizontal="right" vertical="center" shrinkToFit="1"/>
      <protection locked="0" hidden="1"/>
    </xf>
    <xf numFmtId="3" fontId="24" fillId="0" borderId="104" xfId="49" applyNumberFormat="1" applyFont="1" applyBorder="1" applyAlignment="1" applyProtection="1">
      <alignment horizontal="right" vertical="center" shrinkToFit="1"/>
      <protection locked="0" hidden="1"/>
    </xf>
    <xf numFmtId="3" fontId="24" fillId="0" borderId="105" xfId="49" applyNumberFormat="1" applyFont="1" applyBorder="1" applyAlignment="1" applyProtection="1">
      <alignment horizontal="right" vertical="center" shrinkToFit="1"/>
      <protection locked="0" hidden="1"/>
    </xf>
    <xf numFmtId="0" fontId="31" fillId="0" borderId="107" xfId="0" applyFont="1" applyBorder="1" applyAlignment="1">
      <alignment horizontal="right" vertical="center" shrinkToFit="1"/>
    </xf>
    <xf numFmtId="3" fontId="24" fillId="6" borderId="108" xfId="49" applyNumberFormat="1" applyFont="1" applyFill="1" applyBorder="1" applyAlignment="1" applyProtection="1">
      <alignment horizontal="right" vertical="center" shrinkToFit="1"/>
    </xf>
    <xf numFmtId="178" fontId="24" fillId="6" borderId="109" xfId="50" applyNumberFormat="1" applyFont="1" applyFill="1" applyBorder="1" applyAlignment="1" applyProtection="1">
      <alignment horizontal="right" vertical="center" shrinkToFit="1"/>
    </xf>
    <xf numFmtId="178" fontId="24" fillId="6" borderId="110" xfId="50" applyNumberFormat="1" applyFont="1" applyFill="1" applyBorder="1" applyAlignment="1" applyProtection="1">
      <alignment horizontal="right" vertical="center" shrinkToFit="1"/>
    </xf>
    <xf numFmtId="178" fontId="24" fillId="6" borderId="111" xfId="50" applyNumberFormat="1" applyFont="1" applyFill="1" applyBorder="1" applyAlignment="1" applyProtection="1">
      <alignment horizontal="right" vertical="center" shrinkToFit="1"/>
    </xf>
    <xf numFmtId="3" fontId="24" fillId="0" borderId="13" xfId="49" applyNumberFormat="1" applyFont="1" applyBorder="1" applyAlignment="1" applyProtection="1">
      <alignment horizontal="right" vertical="center" shrinkToFit="1"/>
      <protection locked="0" hidden="1"/>
    </xf>
    <xf numFmtId="3" fontId="24" fillId="0" borderId="22" xfId="49" applyNumberFormat="1" applyFont="1" applyBorder="1" applyAlignment="1" applyProtection="1">
      <alignment horizontal="right" vertical="center" shrinkToFit="1"/>
      <protection locked="0" hidden="1"/>
    </xf>
    <xf numFmtId="3" fontId="24" fillId="0" borderId="12" xfId="49" applyNumberFormat="1" applyFont="1" applyBorder="1" applyAlignment="1" applyProtection="1">
      <alignment horizontal="right" vertical="center" shrinkToFit="1"/>
      <protection locked="0" hidden="1"/>
    </xf>
    <xf numFmtId="3" fontId="24" fillId="0" borderId="10" xfId="49" applyNumberFormat="1" applyFont="1" applyBorder="1" applyAlignment="1" applyProtection="1">
      <alignment horizontal="right" vertical="center" shrinkToFit="1"/>
      <protection locked="0" hidden="1"/>
    </xf>
    <xf numFmtId="3" fontId="24" fillId="6" borderId="10" xfId="49" applyNumberFormat="1" applyFont="1" applyFill="1" applyBorder="1" applyAlignment="1" applyProtection="1">
      <alignment horizontal="right" vertical="center" shrinkToFit="1"/>
      <protection locked="0" hidden="1"/>
    </xf>
    <xf numFmtId="3" fontId="24" fillId="6" borderId="13" xfId="49" applyNumberFormat="1" applyFont="1" applyFill="1" applyBorder="1" applyAlignment="1" applyProtection="1">
      <alignment horizontal="right" vertical="center" shrinkToFit="1"/>
      <protection locked="0" hidden="1"/>
    </xf>
    <xf numFmtId="3" fontId="24" fillId="6" borderId="22" xfId="49" applyNumberFormat="1" applyFont="1" applyFill="1" applyBorder="1" applyAlignment="1" applyProtection="1">
      <alignment horizontal="right" vertical="center" shrinkToFit="1"/>
      <protection locked="0" hidden="1"/>
    </xf>
    <xf numFmtId="3" fontId="24" fillId="6" borderId="12" xfId="49" applyNumberFormat="1" applyFont="1" applyFill="1" applyBorder="1" applyAlignment="1" applyProtection="1">
      <alignment horizontal="right" vertical="center" shrinkToFit="1"/>
      <protection locked="0" hidden="1"/>
    </xf>
    <xf numFmtId="3" fontId="24" fillId="0" borderId="11" xfId="49" applyNumberFormat="1" applyFont="1" applyBorder="1" applyAlignment="1" applyProtection="1">
      <alignment horizontal="right" vertical="center" shrinkToFit="1"/>
      <protection locked="0" hidden="1"/>
    </xf>
    <xf numFmtId="3" fontId="24" fillId="0" borderId="24" xfId="49" applyNumberFormat="1" applyFont="1" applyBorder="1" applyAlignment="1" applyProtection="1">
      <alignment horizontal="right" vertical="center" shrinkToFit="1"/>
      <protection locked="0" hidden="1"/>
    </xf>
    <xf numFmtId="3" fontId="24" fillId="0" borderId="17" xfId="49" applyNumberFormat="1" applyFont="1" applyBorder="1" applyAlignment="1" applyProtection="1">
      <alignment horizontal="right" vertical="center" shrinkToFit="1"/>
      <protection locked="0" hidden="1"/>
    </xf>
    <xf numFmtId="3" fontId="24" fillId="0" borderId="15" xfId="49" applyNumberFormat="1" applyFont="1" applyBorder="1" applyAlignment="1" applyProtection="1">
      <alignment horizontal="right" vertical="center" shrinkToFit="1"/>
      <protection locked="0" hidden="1"/>
    </xf>
    <xf numFmtId="0" fontId="32" fillId="0" borderId="114" xfId="0" applyFont="1" applyBorder="1" applyAlignment="1">
      <alignment horizontal="center" vertical="center" shrinkToFit="1"/>
    </xf>
    <xf numFmtId="3" fontId="24" fillId="6" borderId="115" xfId="51" applyNumberFormat="1" applyFont="1" applyFill="1" applyBorder="1" applyAlignment="1" applyProtection="1">
      <alignment horizontal="right" vertical="center" shrinkToFit="1"/>
      <protection hidden="1"/>
    </xf>
    <xf numFmtId="3" fontId="24" fillId="6" borderId="116" xfId="51" applyNumberFormat="1" applyFont="1" applyFill="1" applyBorder="1" applyAlignment="1" applyProtection="1">
      <alignment horizontal="right" vertical="center" shrinkToFit="1"/>
      <protection hidden="1"/>
    </xf>
    <xf numFmtId="3" fontId="24" fillId="6" borderId="117" xfId="51" applyNumberFormat="1" applyFont="1" applyFill="1" applyBorder="1" applyAlignment="1" applyProtection="1">
      <alignment horizontal="right" vertical="center" shrinkToFit="1"/>
      <protection hidden="1"/>
    </xf>
    <xf numFmtId="3" fontId="24" fillId="6" borderId="118" xfId="51" applyNumberFormat="1" applyFont="1" applyFill="1" applyBorder="1" applyAlignment="1" applyProtection="1">
      <alignment horizontal="right" vertical="center" shrinkToFit="1"/>
      <protection hidden="1"/>
    </xf>
    <xf numFmtId="3" fontId="24" fillId="6" borderId="119" xfId="51" applyNumberFormat="1" applyFont="1" applyFill="1" applyBorder="1" applyAlignment="1" applyProtection="1">
      <alignment horizontal="right" vertical="center" shrinkToFit="1"/>
      <protection hidden="1"/>
    </xf>
    <xf numFmtId="0" fontId="31" fillId="0" borderId="121" xfId="0" applyFont="1" applyBorder="1" applyAlignment="1">
      <alignment horizontal="right" vertical="center" shrinkToFit="1"/>
    </xf>
    <xf numFmtId="176" fontId="24" fillId="6" borderId="122" xfId="49" applyFont="1" applyFill="1" applyBorder="1" applyAlignment="1" applyProtection="1">
      <alignment horizontal="right" vertical="center" shrinkToFit="1"/>
      <protection hidden="1"/>
    </xf>
    <xf numFmtId="178" fontId="24" fillId="6" borderId="124" xfId="50" applyNumberFormat="1" applyFont="1" applyFill="1" applyBorder="1" applyAlignment="1" applyProtection="1">
      <alignment horizontal="right" vertical="center" shrinkToFit="1"/>
      <protection hidden="1"/>
    </xf>
    <xf numFmtId="178" fontId="24" fillId="6" borderId="125" xfId="50" applyNumberFormat="1" applyFont="1" applyFill="1" applyBorder="1" applyAlignment="1" applyProtection="1">
      <alignment horizontal="right" vertical="center" shrinkToFit="1"/>
      <protection hidden="1"/>
    </xf>
    <xf numFmtId="3" fontId="24" fillId="0" borderId="126" xfId="49" applyNumberFormat="1" applyFont="1" applyBorder="1" applyAlignment="1" applyProtection="1">
      <alignment horizontal="right" vertical="center" shrinkToFit="1"/>
      <protection locked="0" hidden="1"/>
    </xf>
    <xf numFmtId="3" fontId="24" fillId="0" borderId="16" xfId="49" applyNumberFormat="1" applyFont="1" applyBorder="1" applyAlignment="1" applyProtection="1">
      <alignment horizontal="right" vertical="center" shrinkToFit="1"/>
      <protection locked="0" hidden="1"/>
    </xf>
    <xf numFmtId="3" fontId="24" fillId="0" borderId="127" xfId="49" applyNumberFormat="1" applyFont="1" applyBorder="1" applyAlignment="1" applyProtection="1">
      <alignment horizontal="right" vertical="center" shrinkToFit="1"/>
      <protection locked="0" hidden="1"/>
    </xf>
    <xf numFmtId="3" fontId="24" fillId="0" borderId="119" xfId="49" applyNumberFormat="1" applyFont="1" applyBorder="1" applyAlignment="1" applyProtection="1">
      <alignment horizontal="right" vertical="center" shrinkToFit="1"/>
      <protection locked="0" hidden="1"/>
    </xf>
    <xf numFmtId="176" fontId="38" fillId="6" borderId="122" xfId="49" applyFont="1" applyFill="1" applyBorder="1" applyAlignment="1" applyProtection="1">
      <alignment horizontal="right" vertical="center" shrinkToFit="1"/>
      <protection hidden="1"/>
    </xf>
    <xf numFmtId="3" fontId="24" fillId="6" borderId="122" xfId="49" applyNumberFormat="1" applyFont="1" applyFill="1" applyBorder="1" applyAlignment="1" applyProtection="1">
      <alignment horizontal="right" vertical="center" shrinkToFit="1"/>
    </xf>
    <xf numFmtId="179" fontId="24" fillId="0" borderId="18" xfId="49" applyNumberFormat="1" applyFont="1" applyBorder="1" applyAlignment="1" applyProtection="1">
      <alignment horizontal="right" vertical="center" shrinkToFit="1"/>
      <protection locked="0" hidden="1"/>
    </xf>
    <xf numFmtId="179" fontId="24" fillId="0" borderId="19" xfId="49" applyNumberFormat="1" applyFont="1" applyBorder="1" applyAlignment="1" applyProtection="1">
      <alignment horizontal="right" vertical="center" shrinkToFit="1"/>
      <protection locked="0" hidden="1"/>
    </xf>
    <xf numFmtId="179" fontId="24" fillId="0" borderId="20" xfId="49" applyNumberFormat="1" applyFont="1" applyBorder="1" applyAlignment="1" applyProtection="1">
      <alignment horizontal="right" vertical="center" shrinkToFit="1"/>
      <protection locked="0" hidden="1"/>
    </xf>
    <xf numFmtId="179" fontId="24" fillId="0" borderId="21" xfId="49" applyNumberFormat="1" applyFont="1" applyBorder="1" applyAlignment="1" applyProtection="1">
      <alignment horizontal="right" vertical="center" shrinkToFit="1"/>
      <protection locked="0" hidden="1"/>
    </xf>
    <xf numFmtId="179" fontId="24" fillId="0" borderId="11" xfId="49" applyNumberFormat="1" applyFont="1" applyBorder="1" applyAlignment="1" applyProtection="1">
      <alignment horizontal="right" vertical="center" shrinkToFit="1"/>
      <protection locked="0" hidden="1"/>
    </xf>
    <xf numFmtId="179" fontId="24" fillId="0" borderId="24" xfId="49" applyNumberFormat="1" applyFont="1" applyBorder="1" applyAlignment="1" applyProtection="1">
      <alignment horizontal="right" vertical="center" shrinkToFit="1"/>
      <protection locked="0" hidden="1"/>
    </xf>
    <xf numFmtId="179" fontId="24" fillId="0" borderId="17" xfId="49" applyNumberFormat="1" applyFont="1" applyBorder="1" applyAlignment="1" applyProtection="1">
      <alignment horizontal="right" vertical="center" shrinkToFit="1"/>
      <protection locked="0" hidden="1"/>
    </xf>
    <xf numFmtId="179" fontId="24" fillId="0" borderId="15" xfId="49" applyNumberFormat="1" applyFont="1" applyBorder="1" applyAlignment="1" applyProtection="1">
      <alignment horizontal="right" vertical="center" shrinkToFit="1"/>
      <protection locked="0" hidden="1"/>
    </xf>
    <xf numFmtId="180" fontId="24" fillId="6" borderId="116" xfId="49" applyNumberFormat="1" applyFont="1" applyFill="1" applyBorder="1" applyAlignment="1" applyProtection="1">
      <alignment horizontal="right" vertical="center" shrinkToFit="1"/>
      <protection locked="0" hidden="1"/>
    </xf>
    <xf numFmtId="180" fontId="24" fillId="6" borderId="117" xfId="49" applyNumberFormat="1" applyFont="1" applyFill="1" applyBorder="1" applyAlignment="1" applyProtection="1">
      <alignment horizontal="right" vertical="center" shrinkToFit="1"/>
      <protection locked="0" hidden="1"/>
    </xf>
    <xf numFmtId="180" fontId="24" fillId="6" borderId="118" xfId="49" applyNumberFormat="1" applyFont="1" applyFill="1" applyBorder="1" applyAlignment="1" applyProtection="1">
      <alignment horizontal="right" vertical="center" shrinkToFit="1"/>
      <protection locked="0" hidden="1"/>
    </xf>
    <xf numFmtId="180" fontId="24" fillId="6" borderId="119" xfId="49" applyNumberFormat="1" applyFont="1" applyFill="1" applyBorder="1" applyAlignment="1" applyProtection="1">
      <alignment horizontal="right" vertical="center" shrinkToFit="1"/>
      <protection locked="0" hidden="1"/>
    </xf>
    <xf numFmtId="0" fontId="0" fillId="0" borderId="0" xfId="0" applyAlignment="1" applyProtection="1">
      <alignment vertical="top"/>
      <protection locked="0"/>
    </xf>
    <xf numFmtId="0" fontId="83" fillId="0" borderId="0" xfId="48" applyFont="1" applyAlignment="1" applyProtection="1">
      <alignment horizontal="left" vertical="top" wrapText="1"/>
      <protection locked="0"/>
    </xf>
    <xf numFmtId="0" fontId="0" fillId="0" borderId="0" xfId="0" applyAlignment="1">
      <alignment vertical="top"/>
    </xf>
    <xf numFmtId="0" fontId="111" fillId="0" borderId="0" xfId="48" applyFont="1" applyAlignment="1" applyProtection="1">
      <alignment horizontal="left" vertical="center" wrapText="1"/>
      <protection locked="0"/>
    </xf>
    <xf numFmtId="0" fontId="83" fillId="0" borderId="0" xfId="48" applyFont="1" applyAlignment="1" applyProtection="1">
      <alignment horizontal="left" vertical="center" wrapText="1"/>
      <protection locked="0"/>
    </xf>
    <xf numFmtId="0" fontId="111" fillId="0" borderId="0" xfId="48" applyFont="1" applyAlignment="1" applyProtection="1">
      <alignment horizontal="left" vertical="top" wrapText="1"/>
      <protection locked="0"/>
    </xf>
    <xf numFmtId="0" fontId="63" fillId="0" borderId="0" xfId="0" applyFont="1" applyAlignment="1">
      <alignment vertical="center"/>
    </xf>
    <xf numFmtId="3" fontId="23" fillId="6" borderId="13" xfId="49" applyNumberFormat="1" applyFont="1" applyFill="1" applyBorder="1" applyAlignment="1" applyProtection="1">
      <alignment horizontal="right" vertical="center" shrinkToFit="1"/>
      <protection locked="0" hidden="1"/>
    </xf>
    <xf numFmtId="3" fontId="23" fillId="6" borderId="22" xfId="49" applyNumberFormat="1" applyFont="1" applyFill="1" applyBorder="1" applyAlignment="1" applyProtection="1">
      <alignment horizontal="right" vertical="center" shrinkToFit="1"/>
      <protection locked="0" hidden="1"/>
    </xf>
    <xf numFmtId="3" fontId="23" fillId="6" borderId="12" xfId="49" applyNumberFormat="1" applyFont="1" applyFill="1" applyBorder="1" applyAlignment="1" applyProtection="1">
      <alignment horizontal="right" vertical="center" shrinkToFit="1"/>
      <protection locked="0" hidden="1"/>
    </xf>
    <xf numFmtId="3" fontId="23" fillId="6" borderId="10" xfId="49" applyNumberFormat="1" applyFont="1" applyFill="1" applyBorder="1" applyAlignment="1" applyProtection="1">
      <alignment horizontal="right" vertical="center" shrinkToFit="1"/>
      <protection locked="0" hidden="1"/>
    </xf>
    <xf numFmtId="176" fontId="23" fillId="6" borderId="23" xfId="49" applyFont="1" applyFill="1" applyBorder="1" applyAlignment="1" applyProtection="1">
      <alignment horizontal="right" vertical="center" shrinkToFit="1"/>
      <protection hidden="1"/>
    </xf>
    <xf numFmtId="178" fontId="23" fillId="6" borderId="28" xfId="50" applyNumberFormat="1" applyFont="1" applyFill="1" applyBorder="1" applyAlignment="1" applyProtection="1">
      <alignment horizontal="right" vertical="center" shrinkToFit="1"/>
      <protection hidden="1"/>
    </xf>
    <xf numFmtId="178" fontId="23" fillId="6" borderId="12" xfId="50" applyNumberFormat="1" applyFont="1" applyFill="1" applyBorder="1" applyAlignment="1" applyProtection="1">
      <alignment horizontal="right" vertical="center" shrinkToFit="1"/>
      <protection hidden="1"/>
    </xf>
    <xf numFmtId="178" fontId="23" fillId="6" borderId="10" xfId="50" applyNumberFormat="1" applyFont="1" applyFill="1" applyBorder="1" applyAlignment="1" applyProtection="1">
      <alignment horizontal="right" vertical="center" shrinkToFit="1"/>
      <protection hidden="1"/>
    </xf>
    <xf numFmtId="3" fontId="23" fillId="6" borderId="18" xfId="51" applyNumberFormat="1" applyFont="1" applyFill="1" applyBorder="1" applyAlignment="1" applyProtection="1">
      <alignment horizontal="right" vertical="center" shrinkToFit="1"/>
      <protection hidden="1"/>
    </xf>
    <xf numFmtId="3" fontId="23" fillId="6" borderId="19" xfId="51" applyNumberFormat="1" applyFont="1" applyFill="1" applyBorder="1" applyAlignment="1" applyProtection="1">
      <alignment horizontal="right" vertical="center" shrinkToFit="1"/>
      <protection hidden="1"/>
    </xf>
    <xf numFmtId="3" fontId="23" fillId="6" borderId="20" xfId="51" applyNumberFormat="1" applyFont="1" applyFill="1" applyBorder="1" applyAlignment="1" applyProtection="1">
      <alignment horizontal="right" vertical="center" shrinkToFit="1"/>
      <protection hidden="1"/>
    </xf>
    <xf numFmtId="3" fontId="23" fillId="6" borderId="21" xfId="51" applyNumberFormat="1" applyFont="1" applyFill="1" applyBorder="1" applyAlignment="1" applyProtection="1">
      <alignment horizontal="right" vertical="center" shrinkToFit="1"/>
      <protection hidden="1"/>
    </xf>
    <xf numFmtId="178" fontId="23" fillId="6" borderId="22" xfId="50" applyNumberFormat="1" applyFont="1" applyFill="1" applyBorder="1" applyAlignment="1" applyProtection="1">
      <alignment horizontal="right" vertical="center" shrinkToFit="1"/>
      <protection hidden="1"/>
    </xf>
    <xf numFmtId="0" fontId="36" fillId="0" borderId="30" xfId="0" applyFont="1" applyBorder="1" applyAlignment="1" applyProtection="1">
      <alignment vertical="center"/>
      <protection locked="0" hidden="1"/>
    </xf>
    <xf numFmtId="0" fontId="102" fillId="0" borderId="0" xfId="52"/>
    <xf numFmtId="0" fontId="102" fillId="0" borderId="0" xfId="52" applyAlignment="1">
      <alignment vertical="center"/>
    </xf>
    <xf numFmtId="0" fontId="102" fillId="0" borderId="0" xfId="52" applyAlignment="1">
      <alignment shrinkToFit="1"/>
    </xf>
    <xf numFmtId="0" fontId="113" fillId="0" borderId="0" xfId="53">
      <alignment vertical="center"/>
    </xf>
    <xf numFmtId="0" fontId="114" fillId="0" borderId="0" xfId="52" applyFont="1"/>
    <xf numFmtId="176" fontId="102" fillId="0" borderId="0" xfId="54" applyFont="1" applyAlignment="1">
      <alignment vertical="center" shrinkToFit="1"/>
    </xf>
    <xf numFmtId="0" fontId="116" fillId="0" borderId="0" xfId="52" applyFont="1" applyAlignment="1">
      <alignment horizontal="left" vertical="center"/>
    </xf>
    <xf numFmtId="176" fontId="117" fillId="0" borderId="0" xfId="54" applyFont="1" applyAlignment="1">
      <alignment horizontal="right" vertical="center" shrinkToFit="1"/>
    </xf>
    <xf numFmtId="0" fontId="102" fillId="0" borderId="0" xfId="52" applyAlignment="1">
      <alignment horizontal="center" vertical="center"/>
    </xf>
    <xf numFmtId="176" fontId="102" fillId="0" borderId="0" xfId="54" applyFont="1" applyAlignment="1">
      <alignment shrinkToFit="1"/>
    </xf>
    <xf numFmtId="0" fontId="63" fillId="0" borderId="0" xfId="52" applyFont="1"/>
    <xf numFmtId="0" fontId="82" fillId="22" borderId="48" xfId="52" applyFont="1" applyFill="1" applyBorder="1" applyAlignment="1">
      <alignment horizontal="center" vertical="center" wrapText="1"/>
    </xf>
    <xf numFmtId="0" fontId="85" fillId="22" borderId="51" xfId="52" applyFont="1" applyFill="1" applyBorder="1" applyAlignment="1">
      <alignment horizontal="center" vertical="center" wrapText="1"/>
    </xf>
    <xf numFmtId="0" fontId="82" fillId="22" borderId="51" xfId="52" applyFont="1" applyFill="1" applyBorder="1" applyAlignment="1">
      <alignment horizontal="center" vertical="center" wrapText="1"/>
    </xf>
    <xf numFmtId="0" fontId="120" fillId="4" borderId="53" xfId="52" applyFont="1" applyFill="1" applyBorder="1" applyAlignment="1">
      <alignment horizontal="center" vertical="center"/>
    </xf>
    <xf numFmtId="0" fontId="102" fillId="4" borderId="21" xfId="52" applyFill="1" applyBorder="1" applyAlignment="1">
      <alignment horizontal="center" vertical="center"/>
    </xf>
    <xf numFmtId="183" fontId="102" fillId="4" borderId="21" xfId="52" applyNumberFormat="1" applyFill="1" applyBorder="1" applyAlignment="1">
      <alignment horizontal="center" vertical="center" wrapText="1"/>
    </xf>
    <xf numFmtId="176" fontId="102" fillId="4" borderId="54" xfId="54" applyFont="1" applyFill="1" applyBorder="1" applyAlignment="1" applyProtection="1">
      <alignment vertical="center" shrinkToFit="1"/>
    </xf>
    <xf numFmtId="0" fontId="102" fillId="26" borderId="53" xfId="52" applyFill="1" applyBorder="1" applyAlignment="1">
      <alignment horizontal="center" vertical="center"/>
    </xf>
    <xf numFmtId="0" fontId="120" fillId="4" borderId="21" xfId="52" applyFont="1" applyFill="1" applyBorder="1" applyAlignment="1">
      <alignment horizontal="center" vertical="center"/>
    </xf>
    <xf numFmtId="184" fontId="102" fillId="4" borderId="21" xfId="52" applyNumberFormat="1" applyFill="1" applyBorder="1" applyAlignment="1">
      <alignment horizontal="center" vertical="center"/>
    </xf>
    <xf numFmtId="0" fontId="102" fillId="0" borderId="55" xfId="52" applyBorder="1" applyAlignment="1">
      <alignment horizontal="center" vertical="center"/>
    </xf>
    <xf numFmtId="0" fontId="102" fillId="0" borderId="10" xfId="52" applyBorder="1" applyAlignment="1" applyProtection="1">
      <alignment horizontal="center" vertical="center"/>
      <protection locked="0"/>
    </xf>
    <xf numFmtId="183" fontId="102" fillId="0" borderId="21" xfId="52" applyNumberFormat="1" applyBorder="1" applyAlignment="1" applyProtection="1">
      <alignment horizontal="center" vertical="center" wrapText="1"/>
      <protection locked="0"/>
    </xf>
    <xf numFmtId="176" fontId="102" fillId="0" borderId="56" xfId="54" applyFont="1" applyBorder="1" applyAlignment="1" applyProtection="1">
      <alignment vertical="center" shrinkToFit="1"/>
      <protection locked="0"/>
    </xf>
    <xf numFmtId="0" fontId="102" fillId="0" borderId="10" xfId="52" applyBorder="1" applyAlignment="1">
      <alignment horizontal="center" vertical="center"/>
    </xf>
    <xf numFmtId="184" fontId="102" fillId="0" borderId="21" xfId="52" applyNumberFormat="1" applyBorder="1" applyAlignment="1" applyProtection="1">
      <alignment horizontal="center" vertical="center"/>
      <protection locked="0"/>
    </xf>
    <xf numFmtId="176" fontId="102" fillId="26" borderId="31" xfId="54" applyFont="1" applyFill="1" applyBorder="1" applyAlignment="1" applyProtection="1">
      <alignment vertical="center" shrinkToFit="1"/>
    </xf>
    <xf numFmtId="183" fontId="102" fillId="0" borderId="0" xfId="52" applyNumberFormat="1" applyAlignment="1">
      <alignment horizontal="right" vertical="center" wrapText="1"/>
    </xf>
    <xf numFmtId="176" fontId="102" fillId="0" borderId="0" xfId="54" applyFont="1" applyFill="1" applyAlignment="1" applyProtection="1">
      <alignment vertical="center" shrinkToFit="1"/>
    </xf>
    <xf numFmtId="0" fontId="1" fillId="0" borderId="0" xfId="52" applyFont="1"/>
    <xf numFmtId="0" fontId="120" fillId="0" borderId="0" xfId="52" applyFont="1" applyAlignment="1">
      <alignment horizontal="center"/>
    </xf>
    <xf numFmtId="183" fontId="102" fillId="0" borderId="38" xfId="52" applyNumberFormat="1" applyBorder="1" applyAlignment="1">
      <alignment horizontal="center" vertical="center" wrapText="1"/>
    </xf>
    <xf numFmtId="183" fontId="102" fillId="0" borderId="38" xfId="52" applyNumberFormat="1" applyBorder="1" applyAlignment="1">
      <alignment horizontal="right" vertical="center"/>
    </xf>
    <xf numFmtId="183" fontId="121" fillId="0" borderId="31" xfId="52" applyNumberFormat="1" applyFont="1" applyBorder="1" applyAlignment="1">
      <alignment horizontal="right" vertical="center"/>
    </xf>
    <xf numFmtId="178" fontId="102" fillId="28" borderId="31" xfId="55" applyNumberFormat="1" applyFont="1" applyFill="1" applyBorder="1" applyAlignment="1">
      <alignment horizontal="center" shrinkToFit="1"/>
    </xf>
    <xf numFmtId="183" fontId="102" fillId="0" borderId="0" xfId="52" applyNumberFormat="1" applyAlignment="1">
      <alignment horizontal="center" vertical="center" wrapText="1"/>
    </xf>
    <xf numFmtId="0" fontId="122" fillId="0" borderId="0" xfId="52" applyFont="1" applyAlignment="1">
      <alignment horizontal="center"/>
    </xf>
    <xf numFmtId="176" fontId="102" fillId="0" borderId="31" xfId="54" applyFont="1" applyFill="1" applyBorder="1" applyAlignment="1">
      <alignment vertical="center" shrinkToFit="1"/>
    </xf>
    <xf numFmtId="176" fontId="102" fillId="0" borderId="40" xfId="54" applyFont="1" applyFill="1" applyBorder="1" applyAlignment="1">
      <alignment vertical="center" shrinkToFit="1"/>
    </xf>
    <xf numFmtId="0" fontId="99" fillId="0" borderId="0" xfId="52" applyFont="1" applyAlignment="1">
      <alignment horizontal="right"/>
    </xf>
    <xf numFmtId="178" fontId="102" fillId="0" borderId="31" xfId="55" applyNumberFormat="1" applyFont="1" applyBorder="1" applyAlignment="1">
      <alignment horizontal="center" shrinkToFit="1"/>
    </xf>
    <xf numFmtId="0" fontId="103" fillId="0" borderId="21" xfId="48" applyFont="1" applyBorder="1" applyAlignment="1" applyProtection="1">
      <alignment horizontal="center" vertical="center" wrapText="1"/>
      <protection hidden="1"/>
    </xf>
    <xf numFmtId="0" fontId="23" fillId="0" borderId="130" xfId="0" applyFont="1" applyBorder="1" applyAlignment="1">
      <alignment vertical="center"/>
    </xf>
    <xf numFmtId="0" fontId="23" fillId="0" borderId="131" xfId="0" applyFont="1" applyBorder="1" applyAlignment="1">
      <alignment vertical="center"/>
    </xf>
    <xf numFmtId="0" fontId="27" fillId="0" borderId="0" xfId="0" applyFont="1" applyAlignment="1" applyProtection="1">
      <alignment horizontal="right" vertical="center"/>
      <protection locked="0" hidden="1"/>
    </xf>
    <xf numFmtId="178" fontId="23" fillId="6" borderId="123" xfId="50" applyNumberFormat="1" applyFont="1" applyFill="1" applyBorder="1" applyAlignment="1" applyProtection="1">
      <alignment horizontal="right" vertical="center" shrinkToFit="1"/>
      <protection hidden="1"/>
    </xf>
    <xf numFmtId="0" fontId="23" fillId="0" borderId="0" xfId="0" applyFont="1" applyAlignment="1">
      <alignment horizontal="left" vertical="center"/>
    </xf>
    <xf numFmtId="0" fontId="124" fillId="0" borderId="10" xfId="45" applyFont="1" applyBorder="1" applyAlignment="1">
      <alignment horizontal="center" vertical="center"/>
    </xf>
    <xf numFmtId="0" fontId="124" fillId="0" borderId="10" xfId="45" applyFont="1" applyBorder="1" applyAlignment="1">
      <alignment vertical="center" wrapText="1"/>
    </xf>
    <xf numFmtId="0" fontId="124" fillId="0" borderId="10" xfId="0" applyFont="1" applyBorder="1" applyAlignment="1">
      <alignment vertical="center" wrapText="1"/>
    </xf>
    <xf numFmtId="183" fontId="1" fillId="0" borderId="38" xfId="52" applyNumberFormat="1" applyFont="1" applyBorder="1" applyAlignment="1">
      <alignment horizontal="center" vertical="center" wrapText="1"/>
    </xf>
    <xf numFmtId="183" fontId="1" fillId="0" borderId="38" xfId="52" applyNumberFormat="1" applyFont="1" applyBorder="1" applyAlignment="1">
      <alignment horizontal="right" vertical="center"/>
    </xf>
    <xf numFmtId="0" fontId="109" fillId="0" borderId="0" xfId="0" applyFont="1" applyAlignment="1" applyProtection="1">
      <alignment vertical="center"/>
      <protection locked="0"/>
    </xf>
    <xf numFmtId="0" fontId="128" fillId="0" borderId="0" xfId="0" applyFont="1" applyAlignment="1">
      <alignment vertical="center"/>
    </xf>
    <xf numFmtId="0" fontId="72" fillId="0" borderId="10" xfId="0" applyFont="1" applyBorder="1" applyAlignment="1">
      <alignment horizontal="center" vertical="center"/>
    </xf>
    <xf numFmtId="0" fontId="129" fillId="0" borderId="10" xfId="0" applyFont="1" applyBorder="1" applyAlignment="1">
      <alignment horizontal="center" vertical="center" shrinkToFit="1"/>
    </xf>
    <xf numFmtId="0" fontId="41" fillId="0" borderId="10" xfId="0" applyFont="1" applyBorder="1" applyAlignment="1">
      <alignment horizontal="center" vertical="center" wrapText="1" shrinkToFit="1"/>
    </xf>
    <xf numFmtId="0" fontId="23" fillId="0" borderId="10" xfId="0" applyFont="1" applyBorder="1" applyAlignment="1">
      <alignment horizontal="center" vertical="center" wrapText="1" shrinkToFit="1"/>
    </xf>
    <xf numFmtId="0" fontId="25" fillId="0" borderId="10" xfId="0" applyFont="1" applyBorder="1" applyAlignment="1">
      <alignment horizontal="center" vertical="center" wrapText="1" shrinkToFit="1"/>
    </xf>
    <xf numFmtId="0" fontId="32" fillId="0" borderId="14" xfId="0" applyFont="1" applyBorder="1" applyAlignment="1" applyProtection="1">
      <alignment vertical="center"/>
      <protection locked="0"/>
    </xf>
    <xf numFmtId="0" fontId="130" fillId="0" borderId="0" xfId="0" applyFont="1" applyAlignment="1">
      <alignment vertical="center"/>
    </xf>
    <xf numFmtId="0" fontId="0" fillId="0" borderId="0" xfId="0" applyAlignment="1">
      <alignment horizontal="left" vertical="center" wrapText="1"/>
    </xf>
    <xf numFmtId="49" fontId="23" fillId="0" borderId="0" xfId="0" applyNumberFormat="1" applyFont="1" applyAlignment="1" applyProtection="1">
      <alignment horizontal="center" vertical="center"/>
      <protection locked="0"/>
    </xf>
    <xf numFmtId="0" fontId="23" fillId="0" borderId="0" xfId="0" applyFont="1" applyAlignment="1" applyProtection="1">
      <alignment horizontal="left" vertical="center" wrapText="1"/>
      <protection locked="0"/>
    </xf>
    <xf numFmtId="0" fontId="27" fillId="0" borderId="0" xfId="0" applyFont="1" applyAlignment="1" applyProtection="1">
      <alignment horizontal="left" vertical="top" wrapText="1"/>
      <protection locked="0"/>
    </xf>
    <xf numFmtId="0" fontId="23" fillId="0" borderId="0" xfId="0" applyFont="1" applyAlignment="1">
      <alignment horizontal="center" vertical="center"/>
    </xf>
    <xf numFmtId="0" fontId="26" fillId="0" borderId="0" xfId="0" applyFont="1" applyAlignment="1">
      <alignment horizontal="left" vertical="center" wrapText="1" shrinkToFit="1"/>
    </xf>
    <xf numFmtId="0" fontId="26" fillId="0" borderId="0" xfId="0" applyFont="1" applyAlignment="1">
      <alignment horizontal="left" vertical="center" shrinkToFit="1"/>
    </xf>
    <xf numFmtId="0" fontId="27" fillId="0" borderId="0" xfId="0" applyFont="1" applyAlignment="1" applyProtection="1">
      <alignment horizontal="left" vertical="center" wrapText="1"/>
      <protection locked="0"/>
    </xf>
    <xf numFmtId="0" fontId="23" fillId="0" borderId="0" xfId="0" applyFont="1" applyAlignment="1">
      <alignment horizontal="center" vertical="center" wrapText="1"/>
    </xf>
    <xf numFmtId="0" fontId="23" fillId="0" borderId="0" xfId="0" applyFont="1" applyAlignment="1" applyProtection="1">
      <alignment horizontal="center" vertical="center"/>
      <protection locked="0"/>
    </xf>
    <xf numFmtId="0" fontId="23" fillId="0" borderId="0" xfId="0" applyFont="1" applyAlignment="1" applyProtection="1">
      <alignment horizontal="justify" vertical="center" wrapText="1"/>
      <protection locked="0"/>
    </xf>
    <xf numFmtId="0" fontId="23" fillId="29" borderId="0" xfId="0" applyFont="1" applyFill="1" applyAlignment="1" applyProtection="1">
      <alignment horizontal="center" vertical="center"/>
      <protection locked="0"/>
    </xf>
    <xf numFmtId="0" fontId="24" fillId="0" borderId="10" xfId="0" applyFont="1" applyBorder="1" applyAlignment="1">
      <alignment horizontal="center" vertical="center" wrapText="1"/>
    </xf>
    <xf numFmtId="0" fontId="24" fillId="0" borderId="10" xfId="0" applyFont="1" applyBorder="1" applyAlignment="1">
      <alignment horizontal="left" vertical="center" wrapText="1"/>
    </xf>
    <xf numFmtId="0" fontId="24" fillId="0" borderId="34" xfId="0" applyFont="1" applyBorder="1" applyAlignment="1">
      <alignment horizontal="left" vertical="center" wrapText="1"/>
    </xf>
    <xf numFmtId="0" fontId="24" fillId="0" borderId="10" xfId="0" applyFont="1" applyBorder="1" applyAlignment="1">
      <alignment horizontal="left" vertical="center"/>
    </xf>
    <xf numFmtId="0" fontId="24" fillId="0" borderId="10" xfId="0" applyFont="1" applyBorder="1" applyAlignment="1">
      <alignment horizontal="center" vertical="center"/>
    </xf>
    <xf numFmtId="178" fontId="24" fillId="0" borderId="10" xfId="0" applyNumberFormat="1" applyFont="1" applyBorder="1" applyAlignment="1">
      <alignment horizontal="right" vertical="center" shrinkToFit="1"/>
    </xf>
    <xf numFmtId="0" fontId="24" fillId="0" borderId="0" xfId="0" applyFont="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12" xfId="0" applyFont="1" applyBorder="1" applyAlignment="1">
      <alignment horizontal="left" vertical="center" wrapText="1"/>
    </xf>
    <xf numFmtId="0" fontId="32" fillId="0" borderId="0" xfId="0" applyFont="1" applyAlignment="1">
      <alignment horizontal="left" vertical="center" wrapText="1"/>
    </xf>
    <xf numFmtId="0" fontId="24" fillId="0" borderId="13" xfId="0" applyFont="1" applyBorder="1" applyAlignment="1" applyProtection="1">
      <alignment horizontal="center" vertical="center"/>
      <protection locked="0"/>
    </xf>
    <xf numFmtId="0" fontId="24" fillId="0" borderId="14" xfId="0" applyFont="1" applyBorder="1" applyAlignment="1" applyProtection="1">
      <alignment horizontal="center" vertical="center"/>
      <protection locked="0"/>
    </xf>
    <xf numFmtId="0" fontId="24" fillId="0" borderId="13" xfId="0" applyFont="1" applyBorder="1" applyAlignment="1" applyProtection="1">
      <alignment horizontal="right" vertical="center"/>
      <protection locked="0"/>
    </xf>
    <xf numFmtId="0" fontId="24" fillId="0" borderId="14" xfId="0" applyFont="1" applyBorder="1" applyAlignment="1" applyProtection="1">
      <alignment horizontal="right" vertical="center"/>
      <protection locked="0"/>
    </xf>
    <xf numFmtId="0" fontId="24" fillId="0" borderId="10" xfId="0" applyFont="1" applyBorder="1" applyAlignment="1" applyProtection="1">
      <alignment horizontal="center" vertical="center" wrapText="1"/>
      <protection locked="0"/>
    </xf>
    <xf numFmtId="0" fontId="24" fillId="0" borderId="10" xfId="0" applyFont="1" applyBorder="1" applyAlignment="1" applyProtection="1">
      <alignment horizontal="center" vertical="center"/>
      <protection locked="0"/>
    </xf>
    <xf numFmtId="0" fontId="24" fillId="0" borderId="10" xfId="0" applyFont="1" applyBorder="1" applyAlignment="1" applyProtection="1">
      <alignment horizontal="left" vertical="center"/>
      <protection locked="0"/>
    </xf>
    <xf numFmtId="0" fontId="32" fillId="0" borderId="10" xfId="0" applyFont="1" applyBorder="1" applyAlignment="1" applyProtection="1">
      <alignment horizontal="left" vertical="center" wrapText="1"/>
      <protection locked="0"/>
    </xf>
    <xf numFmtId="0" fontId="34" fillId="0" borderId="0" xfId="29" applyFont="1" applyBorder="1" applyAlignment="1" applyProtection="1">
      <alignment horizontal="left" vertical="top" wrapText="1"/>
    </xf>
    <xf numFmtId="0" fontId="32" fillId="0" borderId="0" xfId="0" applyFont="1" applyAlignment="1">
      <alignment horizontal="left" vertical="top" wrapText="1"/>
    </xf>
    <xf numFmtId="0" fontId="30" fillId="0" borderId="0" xfId="0" applyFont="1" applyAlignment="1" applyProtection="1">
      <alignment horizontal="left" vertical="center"/>
      <protection locked="0"/>
    </xf>
    <xf numFmtId="0" fontId="24" fillId="0" borderId="12" xfId="0" applyFont="1" applyBorder="1" applyAlignment="1" applyProtection="1">
      <alignment horizontal="center" vertical="center"/>
      <protection locked="0"/>
    </xf>
    <xf numFmtId="0" fontId="24" fillId="0" borderId="13" xfId="0" applyFont="1" applyBorder="1" applyAlignment="1" applyProtection="1">
      <alignment horizontal="center" vertical="center" wrapText="1"/>
      <protection locked="0"/>
    </xf>
    <xf numFmtId="0" fontId="24" fillId="0" borderId="13" xfId="0" applyFont="1" applyBorder="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0" fontId="24" fillId="0" borderId="12" xfId="0" applyFont="1" applyBorder="1" applyAlignment="1" applyProtection="1">
      <alignment horizontal="left" vertical="center" wrapText="1"/>
      <protection locked="0"/>
    </xf>
    <xf numFmtId="0" fontId="31" fillId="0" borderId="13" xfId="0" applyFont="1" applyBorder="1" applyAlignment="1" applyProtection="1">
      <alignment horizontal="center" vertical="center" wrapText="1" shrinkToFit="1"/>
      <protection locked="0"/>
    </xf>
    <xf numFmtId="0" fontId="31" fillId="0" borderId="14" xfId="0" applyFont="1" applyBorder="1" applyAlignment="1" applyProtection="1">
      <alignment horizontal="center" vertical="center" shrinkToFit="1"/>
      <protection locked="0"/>
    </xf>
    <xf numFmtId="0" fontId="31" fillId="0" borderId="12" xfId="0" applyFont="1" applyBorder="1" applyAlignment="1" applyProtection="1">
      <alignment horizontal="center" vertical="center" shrinkToFit="1"/>
      <protection locked="0"/>
    </xf>
    <xf numFmtId="0" fontId="24" fillId="0" borderId="13" xfId="0" applyFont="1" applyBorder="1" applyAlignment="1" applyProtection="1">
      <alignment horizontal="left" vertical="center"/>
      <protection locked="0"/>
    </xf>
    <xf numFmtId="0" fontId="24" fillId="0" borderId="14" xfId="0" applyFont="1" applyBorder="1" applyAlignment="1" applyProtection="1">
      <alignment horizontal="left" vertical="center"/>
      <protection locked="0"/>
    </xf>
    <xf numFmtId="0" fontId="24" fillId="0" borderId="12" xfId="0" applyFont="1" applyBorder="1" applyAlignment="1" applyProtection="1">
      <alignment horizontal="left" vertical="center"/>
      <protection locked="0"/>
    </xf>
    <xf numFmtId="0" fontId="31" fillId="0" borderId="13" xfId="0" applyFont="1" applyBorder="1" applyAlignment="1" applyProtection="1">
      <alignment horizontal="center" vertical="center" wrapText="1"/>
      <protection locked="0"/>
    </xf>
    <xf numFmtId="0" fontId="31" fillId="0" borderId="14" xfId="0" applyFont="1" applyBorder="1" applyAlignment="1" applyProtection="1">
      <alignment horizontal="center" vertical="center" wrapText="1"/>
      <protection locked="0"/>
    </xf>
    <xf numFmtId="0" fontId="33" fillId="0" borderId="13" xfId="29" applyFont="1" applyBorder="1" applyAlignment="1" applyProtection="1">
      <alignment horizontal="left" vertical="center"/>
      <protection locked="0"/>
    </xf>
    <xf numFmtId="0" fontId="31" fillId="0" borderId="14" xfId="0" applyFont="1" applyBorder="1" applyAlignment="1" applyProtection="1">
      <alignment horizontal="left" vertical="center"/>
      <protection locked="0"/>
    </xf>
    <xf numFmtId="0" fontId="31" fillId="0" borderId="12" xfId="0" applyFont="1" applyBorder="1" applyAlignment="1" applyProtection="1">
      <alignment horizontal="left" vertical="center"/>
      <protection locked="0"/>
    </xf>
    <xf numFmtId="0" fontId="29" fillId="0" borderId="0" xfId="0" applyFont="1" applyAlignment="1">
      <alignment horizontal="center" vertical="center"/>
    </xf>
    <xf numFmtId="0" fontId="30" fillId="0" borderId="0" xfId="0" applyFont="1" applyAlignment="1">
      <alignment vertical="center"/>
    </xf>
    <xf numFmtId="0" fontId="24" fillId="0" borderId="11" xfId="0" applyFont="1" applyBorder="1" applyAlignment="1" applyProtection="1">
      <alignment horizontal="center" vertical="center"/>
      <protection locked="0"/>
    </xf>
    <xf numFmtId="0" fontId="24" fillId="0" borderId="34" xfId="0" applyFont="1" applyBorder="1" applyAlignment="1" applyProtection="1">
      <alignment horizontal="center" vertical="center"/>
      <protection locked="0"/>
    </xf>
    <xf numFmtId="0" fontId="24" fillId="0" borderId="17" xfId="0" applyFont="1" applyBorder="1" applyAlignment="1" applyProtection="1">
      <alignment horizontal="center" vertical="center"/>
      <protection locked="0"/>
    </xf>
    <xf numFmtId="0" fontId="24" fillId="0" borderId="18" xfId="0" applyFont="1" applyBorder="1" applyAlignment="1" applyProtection="1">
      <alignment horizontal="center" vertical="center"/>
      <protection locked="0"/>
    </xf>
    <xf numFmtId="0" fontId="24" fillId="0" borderId="30"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31" fillId="0" borderId="34" xfId="0" applyFont="1" applyBorder="1" applyAlignment="1" applyProtection="1">
      <alignment horizontal="left" vertical="center"/>
      <protection locked="0"/>
    </xf>
    <xf numFmtId="0" fontId="31" fillId="0" borderId="17" xfId="0" applyFont="1" applyBorder="1" applyAlignment="1" applyProtection="1">
      <alignment horizontal="left" vertical="center"/>
      <protection locked="0"/>
    </xf>
    <xf numFmtId="0" fontId="32" fillId="0" borderId="11" xfId="0" applyFont="1" applyBorder="1" applyAlignment="1" applyProtection="1">
      <alignment horizontal="center" vertical="center" shrinkToFit="1"/>
      <protection locked="0"/>
    </xf>
    <xf numFmtId="0" fontId="32" fillId="0" borderId="34" xfId="0" applyFont="1" applyBorder="1" applyAlignment="1" applyProtection="1">
      <alignment horizontal="center" vertical="center" shrinkToFit="1"/>
      <protection locked="0"/>
    </xf>
    <xf numFmtId="0" fontId="32" fillId="0" borderId="17" xfId="0" applyFont="1" applyBorder="1" applyAlignment="1" applyProtection="1">
      <alignment horizontal="center" vertical="center" shrinkToFit="1"/>
      <protection locked="0"/>
    </xf>
    <xf numFmtId="0" fontId="32" fillId="0" borderId="18" xfId="0" applyFont="1" applyBorder="1" applyAlignment="1" applyProtection="1">
      <alignment horizontal="center" vertical="center" shrinkToFit="1"/>
      <protection locked="0"/>
    </xf>
    <xf numFmtId="0" fontId="32" fillId="0" borderId="30" xfId="0" applyFont="1" applyBorder="1" applyAlignment="1" applyProtection="1">
      <alignment horizontal="center" vertical="center" shrinkToFit="1"/>
      <protection locked="0"/>
    </xf>
    <xf numFmtId="0" fontId="32" fillId="0" borderId="20" xfId="0" applyFont="1" applyBorder="1" applyAlignment="1" applyProtection="1">
      <alignment horizontal="center" vertical="center" shrinkToFit="1"/>
      <protection locked="0"/>
    </xf>
    <xf numFmtId="0" fontId="24" fillId="0" borderId="11" xfId="0" applyFont="1" applyBorder="1" applyAlignment="1" applyProtection="1">
      <alignment horizontal="center" vertical="center" wrapText="1"/>
      <protection locked="0"/>
    </xf>
    <xf numFmtId="0" fontId="24" fillId="0" borderId="34" xfId="0" applyFont="1" applyBorder="1" applyAlignment="1" applyProtection="1">
      <alignment horizontal="center" vertical="center" wrapText="1"/>
      <protection locked="0"/>
    </xf>
    <xf numFmtId="0" fontId="24" fillId="0" borderId="17" xfId="0" applyFont="1" applyBorder="1" applyAlignment="1" applyProtection="1">
      <alignment horizontal="center" vertical="center" wrapText="1"/>
      <protection locked="0"/>
    </xf>
    <xf numFmtId="0" fontId="24" fillId="0" borderId="18"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24" fillId="0" borderId="20" xfId="0" applyFont="1" applyBorder="1" applyAlignment="1" applyProtection="1">
      <alignment horizontal="center" vertical="center" wrapText="1"/>
      <protection locked="0"/>
    </xf>
    <xf numFmtId="0" fontId="32" fillId="0" borderId="18" xfId="0" applyFont="1" applyBorder="1" applyAlignment="1" applyProtection="1">
      <alignment horizontal="left" vertical="center" wrapText="1"/>
      <protection locked="0"/>
    </xf>
    <xf numFmtId="0" fontId="32" fillId="0" borderId="30" xfId="0" applyFont="1" applyBorder="1" applyAlignment="1" applyProtection="1">
      <alignment horizontal="left" vertical="center" wrapText="1"/>
      <protection locked="0"/>
    </xf>
    <xf numFmtId="0" fontId="32" fillId="0" borderId="20" xfId="0" applyFont="1" applyBorder="1" applyAlignment="1" applyProtection="1">
      <alignment horizontal="left" vertical="center" wrapText="1"/>
      <protection locked="0"/>
    </xf>
    <xf numFmtId="0" fontId="38" fillId="0" borderId="0" xfId="0" applyFont="1" applyAlignment="1">
      <alignment horizontal="center" vertical="center"/>
    </xf>
    <xf numFmtId="0" fontId="39" fillId="0" borderId="0" xfId="0" applyFont="1" applyAlignment="1">
      <alignment horizontal="center" vertical="center"/>
    </xf>
    <xf numFmtId="0" fontId="108" fillId="0" borderId="128" xfId="48" applyFont="1" applyBorder="1" applyAlignment="1" applyProtection="1">
      <alignment horizontal="left" vertical="top" wrapText="1"/>
      <protection locked="0"/>
    </xf>
    <xf numFmtId="0" fontId="32" fillId="0" borderId="100" xfId="0" applyFont="1" applyBorder="1" applyAlignment="1">
      <alignment vertical="center" shrinkToFit="1"/>
    </xf>
    <xf numFmtId="0" fontId="32" fillId="0" borderId="106" xfId="0" applyFont="1" applyBorder="1" applyAlignment="1">
      <alignment vertical="center" shrinkToFit="1"/>
    </xf>
    <xf numFmtId="0" fontId="32" fillId="0" borderId="13" xfId="0" applyFont="1" applyBorder="1" applyAlignment="1">
      <alignment horizontal="left" vertical="center" shrinkToFit="1"/>
    </xf>
    <xf numFmtId="0" fontId="32" fillId="0" borderId="12" xfId="0" applyFont="1" applyBorder="1" applyAlignment="1">
      <alignment horizontal="left" vertical="center" shrinkToFit="1"/>
    </xf>
    <xf numFmtId="0" fontId="32" fillId="0" borderId="13" xfId="0" applyFont="1" applyBorder="1" applyAlignment="1">
      <alignment vertical="center" shrinkToFit="1"/>
    </xf>
    <xf numFmtId="0" fontId="32" fillId="0" borderId="12" xfId="0" applyFont="1" applyBorder="1" applyAlignment="1">
      <alignment vertical="center" shrinkToFit="1"/>
    </xf>
    <xf numFmtId="0" fontId="32" fillId="0" borderId="112" xfId="0" applyFont="1" applyBorder="1" applyAlignment="1">
      <alignment vertical="center" shrinkToFit="1"/>
    </xf>
    <xf numFmtId="0" fontId="32" fillId="0" borderId="29" xfId="0" applyFont="1" applyBorder="1" applyAlignment="1">
      <alignment vertical="center" shrinkToFit="1"/>
    </xf>
    <xf numFmtId="0" fontId="32" fillId="0" borderId="113" xfId="0" applyFont="1" applyBorder="1" applyAlignment="1">
      <alignment vertical="center" wrapText="1" shrinkToFit="1"/>
    </xf>
    <xf numFmtId="0" fontId="32" fillId="0" borderId="120" xfId="0" applyFont="1" applyBorder="1" applyAlignment="1">
      <alignment vertical="center" wrapText="1" shrinkToFit="1"/>
    </xf>
    <xf numFmtId="0" fontId="32" fillId="0" borderId="120" xfId="0" applyFont="1" applyBorder="1" applyAlignment="1">
      <alignment vertical="center" shrinkToFit="1"/>
    </xf>
    <xf numFmtId="0" fontId="32" fillId="0" borderId="18" xfId="0" applyFont="1" applyBorder="1" applyAlignment="1">
      <alignment vertical="center" wrapText="1" shrinkToFit="1"/>
    </xf>
    <xf numFmtId="0" fontId="32" fillId="0" borderId="20" xfId="0" applyFont="1" applyBorder="1" applyAlignment="1">
      <alignment vertical="center" wrapText="1" shrinkToFit="1"/>
    </xf>
    <xf numFmtId="0" fontId="32" fillId="0" borderId="11" xfId="0" applyFont="1" applyBorder="1" applyAlignment="1">
      <alignment vertical="center" wrapText="1" shrinkToFit="1"/>
    </xf>
    <xf numFmtId="0" fontId="32" fillId="0" borderId="17" xfId="0" applyFont="1" applyBorder="1" applyAlignment="1">
      <alignment vertical="center" wrapText="1" shrinkToFit="1"/>
    </xf>
    <xf numFmtId="0" fontId="31" fillId="0" borderId="13" xfId="0" applyFont="1" applyBorder="1" applyAlignment="1">
      <alignment horizontal="right" vertical="center" wrapText="1" shrinkToFit="1"/>
    </xf>
    <xf numFmtId="0" fontId="31" fillId="0" borderId="12" xfId="0" applyFont="1" applyBorder="1" applyAlignment="1">
      <alignment horizontal="right" vertical="center" wrapText="1" shrinkToFit="1"/>
    </xf>
    <xf numFmtId="0" fontId="112" fillId="0" borderId="13" xfId="0" applyFont="1" applyBorder="1" applyAlignment="1">
      <alignment horizontal="right" vertical="center" wrapText="1" shrinkToFit="1"/>
    </xf>
    <xf numFmtId="0" fontId="112" fillId="0" borderId="12" xfId="0" applyFont="1" applyBorder="1" applyAlignment="1">
      <alignment horizontal="right" vertical="center" wrapText="1" shrinkToFit="1"/>
    </xf>
    <xf numFmtId="0" fontId="109" fillId="0" borderId="0" xfId="48" applyFont="1" applyAlignment="1" applyProtection="1">
      <alignment horizontal="left" vertical="center" wrapText="1"/>
      <protection locked="0"/>
    </xf>
    <xf numFmtId="0" fontId="27" fillId="0" borderId="0" xfId="48" applyFont="1" applyAlignment="1" applyProtection="1">
      <alignment horizontal="left" vertical="top" wrapText="1"/>
      <protection locked="0"/>
    </xf>
    <xf numFmtId="0" fontId="109" fillId="0" borderId="0" xfId="48" applyFont="1" applyAlignment="1" applyProtection="1">
      <alignment horizontal="left" vertical="top" wrapText="1"/>
      <protection locked="0"/>
    </xf>
    <xf numFmtId="0" fontId="111" fillId="0" borderId="0" xfId="48" applyFont="1" applyAlignment="1" applyProtection="1">
      <alignment horizontal="left" vertical="top" wrapText="1"/>
      <protection locked="0"/>
    </xf>
    <xf numFmtId="0" fontId="37" fillId="0" borderId="10" xfId="0" applyFont="1" applyBorder="1" applyAlignment="1">
      <alignment horizontal="left" vertical="center"/>
    </xf>
    <xf numFmtId="0" fontId="37" fillId="0" borderId="13" xfId="0" applyFont="1" applyBorder="1" applyAlignment="1">
      <alignment horizontal="center" vertical="center" wrapText="1"/>
    </xf>
    <xf numFmtId="0" fontId="37" fillId="0" borderId="12" xfId="0" applyFont="1" applyBorder="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left" vertical="center"/>
    </xf>
    <xf numFmtId="0" fontId="45" fillId="0" borderId="10" xfId="0" applyFont="1" applyBorder="1" applyAlignment="1">
      <alignment horizontal="center" vertical="center"/>
    </xf>
    <xf numFmtId="176" fontId="45" fillId="0" borderId="10" xfId="35" applyFont="1" applyBorder="1" applyAlignment="1">
      <alignment horizontal="right" vertical="center"/>
    </xf>
    <xf numFmtId="0" fontId="49" fillId="0" borderId="0" xfId="29" applyNumberFormat="1" applyFont="1" applyBorder="1" applyAlignment="1" applyProtection="1">
      <alignment horizontal="left" vertical="center"/>
    </xf>
    <xf numFmtId="0" fontId="45" fillId="0" borderId="0" xfId="0" applyFont="1" applyAlignment="1">
      <alignment horizontal="left" vertical="center"/>
    </xf>
    <xf numFmtId="0" fontId="45" fillId="0" borderId="0" xfId="0" applyFont="1" applyAlignment="1">
      <alignment horizontal="left" vertical="center" wrapText="1"/>
    </xf>
    <xf numFmtId="0" fontId="45" fillId="0" borderId="10" xfId="0" applyFont="1" applyBorder="1" applyAlignment="1">
      <alignment horizontal="center" vertical="center" wrapText="1"/>
    </xf>
    <xf numFmtId="0" fontId="127" fillId="0" borderId="10" xfId="0" applyFont="1" applyBorder="1" applyAlignment="1">
      <alignment horizontal="center" vertical="center" wrapText="1"/>
    </xf>
    <xf numFmtId="0" fontId="127" fillId="0" borderId="10" xfId="0" applyFont="1" applyBorder="1" applyAlignment="1">
      <alignment horizontal="center" vertical="center"/>
    </xf>
    <xf numFmtId="0" fontId="45" fillId="0" borderId="37" xfId="0" applyFont="1" applyBorder="1" applyAlignment="1">
      <alignment horizontal="center" vertical="center"/>
    </xf>
    <xf numFmtId="38" fontId="45" fillId="0" borderId="37" xfId="35" applyNumberFormat="1" applyFont="1" applyBorder="1" applyAlignment="1">
      <alignment vertical="center"/>
    </xf>
    <xf numFmtId="0" fontId="45" fillId="0" borderId="37" xfId="0" applyFont="1" applyBorder="1" applyAlignment="1">
      <alignment vertical="center"/>
    </xf>
    <xf numFmtId="0" fontId="45" fillId="0" borderId="21" xfId="0" applyFont="1" applyBorder="1" applyAlignment="1">
      <alignment horizontal="center" vertical="center"/>
    </xf>
    <xf numFmtId="38" fontId="45" fillId="6" borderId="21" xfId="35" applyNumberFormat="1" applyFont="1" applyFill="1" applyBorder="1" applyAlignment="1">
      <alignment vertical="center"/>
    </xf>
    <xf numFmtId="0" fontId="45" fillId="0" borderId="21" xfId="0" applyFont="1" applyBorder="1" applyAlignment="1">
      <alignment vertical="center"/>
    </xf>
    <xf numFmtId="38" fontId="45" fillId="0" borderId="10" xfId="35" applyNumberFormat="1" applyFont="1" applyBorder="1" applyAlignment="1">
      <alignment vertical="center"/>
    </xf>
    <xf numFmtId="0" fontId="45" fillId="0" borderId="10" xfId="0" applyFont="1" applyBorder="1" applyAlignment="1">
      <alignment vertical="center"/>
    </xf>
    <xf numFmtId="0" fontId="45" fillId="0" borderId="10" xfId="0" applyFont="1" applyBorder="1" applyAlignment="1">
      <alignment horizontal="left" vertical="center" wrapText="1"/>
    </xf>
    <xf numFmtId="0" fontId="46" fillId="0" borderId="0" xfId="0" applyFont="1" applyAlignment="1">
      <alignment horizontal="left" vertical="center" wrapText="1"/>
    </xf>
    <xf numFmtId="0" fontId="49" fillId="0" borderId="0" xfId="0" applyFont="1" applyAlignment="1">
      <alignment horizontal="left" vertical="center" wrapText="1"/>
    </xf>
    <xf numFmtId="0" fontId="46" fillId="0" borderId="30" xfId="0" applyFont="1" applyBorder="1" applyAlignment="1">
      <alignment horizontal="left" vertical="center" wrapText="1"/>
    </xf>
    <xf numFmtId="0" fontId="46" fillId="0" borderId="30" xfId="0" applyFont="1" applyBorder="1" applyAlignment="1">
      <alignment horizontal="left" vertical="center"/>
    </xf>
    <xf numFmtId="0" fontId="46" fillId="0" borderId="10" xfId="0" applyFont="1" applyBorder="1" applyAlignment="1">
      <alignment horizontal="left" vertical="center" wrapText="1"/>
    </xf>
    <xf numFmtId="0" fontId="50" fillId="0" borderId="10" xfId="0" applyFont="1" applyBorder="1" applyAlignment="1">
      <alignment horizontal="center"/>
    </xf>
    <xf numFmtId="0" fontId="36" fillId="0" borderId="10" xfId="0" applyFont="1" applyBorder="1" applyAlignment="1">
      <alignment horizontal="left" vertical="center" wrapText="1"/>
    </xf>
    <xf numFmtId="0" fontId="46" fillId="0" borderId="10" xfId="0" applyFont="1" applyBorder="1" applyAlignment="1">
      <alignment horizontal="left" vertical="center"/>
    </xf>
    <xf numFmtId="0" fontId="46" fillId="0" borderId="13" xfId="0" applyFont="1" applyBorder="1" applyAlignment="1">
      <alignment horizontal="left" vertical="center" wrapText="1"/>
    </xf>
    <xf numFmtId="0" fontId="46" fillId="0" borderId="14" xfId="0" applyFont="1" applyBorder="1" applyAlignment="1">
      <alignment horizontal="left" vertical="center" wrapText="1"/>
    </xf>
    <xf numFmtId="0" fontId="46" fillId="0" borderId="12" xfId="0" applyFont="1" applyBorder="1" applyAlignment="1">
      <alignment horizontal="left" vertical="center" wrapText="1"/>
    </xf>
    <xf numFmtId="0" fontId="50" fillId="0" borderId="13" xfId="0" applyFont="1" applyBorder="1" applyAlignment="1">
      <alignment horizontal="center"/>
    </xf>
    <xf numFmtId="0" fontId="50" fillId="0" borderId="12" xfId="0" applyFont="1" applyBorder="1" applyAlignment="1">
      <alignment horizontal="center"/>
    </xf>
    <xf numFmtId="0" fontId="45" fillId="0" borderId="0" xfId="0" applyFont="1" applyAlignment="1">
      <alignment horizontal="center" vertical="center"/>
    </xf>
    <xf numFmtId="0" fontId="45" fillId="0" borderId="0" xfId="0" applyFont="1" applyAlignment="1">
      <alignment horizontal="center" vertical="distributed" wrapText="1"/>
    </xf>
    <xf numFmtId="0" fontId="50" fillId="0" borderId="0" xfId="0" applyFont="1" applyAlignment="1">
      <alignment horizontal="left"/>
    </xf>
    <xf numFmtId="0" fontId="45" fillId="0" borderId="0" xfId="0" applyFont="1" applyAlignment="1">
      <alignment horizontal="left" vertical="distributed"/>
    </xf>
    <xf numFmtId="0" fontId="23" fillId="0" borderId="0" xfId="0" applyFont="1" applyAlignment="1">
      <alignment horizontal="left" vertical="center" wrapText="1"/>
    </xf>
    <xf numFmtId="0" fontId="23" fillId="0" borderId="0" xfId="0" applyFont="1" applyAlignment="1">
      <alignment horizontal="justify" vertical="center" wrapText="1"/>
    </xf>
    <xf numFmtId="0" fontId="23" fillId="0" borderId="0" xfId="0" applyFont="1" applyAlignment="1">
      <alignment horizontal="left" vertical="center"/>
    </xf>
    <xf numFmtId="49" fontId="23" fillId="0" borderId="0" xfId="0" applyNumberFormat="1" applyFont="1" applyAlignment="1">
      <alignment horizontal="right" vertical="center"/>
    </xf>
    <xf numFmtId="0" fontId="27" fillId="0" borderId="30" xfId="0" applyFont="1" applyBorder="1" applyAlignment="1">
      <alignment horizontal="left" vertical="center"/>
    </xf>
    <xf numFmtId="0" fontId="56" fillId="0" borderId="10" xfId="0" applyFont="1" applyBorder="1" applyAlignment="1">
      <alignment horizontal="left" vertical="center" wrapText="1"/>
    </xf>
    <xf numFmtId="0" fontId="51" fillId="7" borderId="10" xfId="0" applyFont="1" applyFill="1" applyBorder="1" applyAlignment="1">
      <alignment horizontal="center" vertical="center"/>
    </xf>
    <xf numFmtId="0" fontId="51" fillId="0" borderId="13" xfId="0" applyFont="1" applyBorder="1" applyAlignment="1">
      <alignment horizontal="left" vertical="center" wrapText="1"/>
    </xf>
    <xf numFmtId="0" fontId="51" fillId="0" borderId="14" xfId="0" applyFont="1" applyBorder="1" applyAlignment="1">
      <alignment horizontal="left" vertical="center" wrapText="1"/>
    </xf>
    <xf numFmtId="0" fontId="51" fillId="0" borderId="12" xfId="0" applyFont="1" applyBorder="1" applyAlignment="1">
      <alignment horizontal="left" vertical="center" wrapText="1"/>
    </xf>
    <xf numFmtId="0" fontId="51" fillId="0" borderId="13" xfId="0" applyFont="1" applyBorder="1" applyAlignment="1">
      <alignment horizontal="left" vertical="center"/>
    </xf>
    <xf numFmtId="0" fontId="51" fillId="0" borderId="14" xfId="0" applyFont="1" applyBorder="1" applyAlignment="1">
      <alignment horizontal="left" vertical="center"/>
    </xf>
    <xf numFmtId="0" fontId="51" fillId="0" borderId="12" xfId="0" applyFont="1" applyBorder="1" applyAlignment="1">
      <alignment horizontal="left" vertical="center"/>
    </xf>
    <xf numFmtId="0" fontId="51" fillId="0" borderId="13" xfId="0" applyFont="1" applyBorder="1" applyAlignment="1">
      <alignment horizontal="left" vertical="center" shrinkToFit="1"/>
    </xf>
    <xf numFmtId="0" fontId="51" fillId="0" borderId="14" xfId="0" applyFont="1" applyBorder="1" applyAlignment="1">
      <alignment horizontal="left" vertical="center" shrinkToFit="1"/>
    </xf>
    <xf numFmtId="0" fontId="51" fillId="0" borderId="12" xfId="0" applyFont="1" applyBorder="1" applyAlignment="1">
      <alignment horizontal="left" vertical="center" shrinkToFit="1"/>
    </xf>
    <xf numFmtId="0" fontId="51" fillId="7" borderId="13" xfId="0" applyFont="1" applyFill="1" applyBorder="1" applyAlignment="1">
      <alignment vertical="center"/>
    </xf>
    <xf numFmtId="0" fontId="51" fillId="7" borderId="12" xfId="0" applyFont="1" applyFill="1" applyBorder="1" applyAlignment="1">
      <alignment vertical="center"/>
    </xf>
    <xf numFmtId="0" fontId="51" fillId="0" borderId="10" xfId="0" applyFont="1" applyBorder="1" applyAlignment="1">
      <alignment horizontal="left" vertical="center" shrinkToFit="1"/>
    </xf>
    <xf numFmtId="0" fontId="54" fillId="0" borderId="0" xfId="0" applyFont="1" applyAlignment="1">
      <alignment horizontal="center" vertical="center"/>
    </xf>
    <xf numFmtId="0" fontId="51" fillId="7" borderId="10" xfId="0" applyFont="1" applyFill="1" applyBorder="1" applyAlignment="1">
      <alignment horizontal="left" vertical="center"/>
    </xf>
    <xf numFmtId="0" fontId="51" fillId="0" borderId="0" xfId="0" applyFont="1" applyAlignment="1">
      <alignment horizontal="center" vertical="center"/>
    </xf>
    <xf numFmtId="0" fontId="92" fillId="0" borderId="18" xfId="0" quotePrefix="1" applyFont="1" applyBorder="1" applyAlignment="1">
      <alignment horizontal="center" vertical="center" wrapText="1"/>
    </xf>
    <xf numFmtId="0" fontId="92" fillId="0" borderId="30" xfId="0" quotePrefix="1" applyFont="1" applyBorder="1" applyAlignment="1">
      <alignment horizontal="center" vertical="center" wrapText="1"/>
    </xf>
    <xf numFmtId="0" fontId="92" fillId="0" borderId="20" xfId="0" quotePrefix="1" applyFont="1" applyBorder="1" applyAlignment="1">
      <alignment horizontal="center" vertical="center" wrapText="1"/>
    </xf>
    <xf numFmtId="0" fontId="92" fillId="0" borderId="11" xfId="0" quotePrefix="1" applyFont="1" applyBorder="1" applyAlignment="1">
      <alignment vertical="center" shrinkToFit="1"/>
    </xf>
    <xf numFmtId="0" fontId="92" fillId="0" borderId="34" xfId="0" quotePrefix="1" applyFont="1" applyBorder="1" applyAlignment="1">
      <alignment vertical="center" shrinkToFit="1"/>
    </xf>
    <xf numFmtId="0" fontId="92" fillId="0" borderId="17" xfId="0" quotePrefix="1" applyFont="1" applyBorder="1" applyAlignment="1">
      <alignment vertical="center" shrinkToFit="1"/>
    </xf>
    <xf numFmtId="0" fontId="92" fillId="0" borderId="0" xfId="0" quotePrefix="1" applyFont="1" applyAlignment="1">
      <alignment vertical="center" shrinkToFit="1"/>
    </xf>
    <xf numFmtId="0" fontId="92" fillId="0" borderId="11" xfId="0" quotePrefix="1" applyFont="1" applyBorder="1" applyAlignment="1">
      <alignment horizontal="center" vertical="center" wrapText="1"/>
    </xf>
    <xf numFmtId="0" fontId="92" fillId="0" borderId="34" xfId="0" quotePrefix="1" applyFont="1" applyBorder="1" applyAlignment="1">
      <alignment horizontal="center" vertical="center" wrapText="1"/>
    </xf>
    <xf numFmtId="0" fontId="92" fillId="0" borderId="17" xfId="0" quotePrefix="1" applyFont="1" applyBorder="1" applyAlignment="1">
      <alignment horizontal="center" vertical="center" wrapText="1"/>
    </xf>
    <xf numFmtId="0" fontId="94" fillId="0" borderId="0" xfId="0" quotePrefix="1" applyFont="1" applyAlignment="1">
      <alignment vertical="center"/>
    </xf>
    <xf numFmtId="0" fontId="92" fillId="0" borderId="0" xfId="0" quotePrefix="1" applyFont="1" applyAlignment="1">
      <alignment vertical="center"/>
    </xf>
    <xf numFmtId="0" fontId="88" fillId="0" borderId="83" xfId="0" applyFont="1" applyBorder="1" applyAlignment="1">
      <alignment vertical="center" wrapText="1" readingOrder="1"/>
    </xf>
    <xf numFmtId="0" fontId="88" fillId="0" borderId="84" xfId="0" applyFont="1" applyBorder="1" applyAlignment="1">
      <alignment vertical="center" wrapText="1" readingOrder="1"/>
    </xf>
    <xf numFmtId="0" fontId="88" fillId="0" borderId="85" xfId="0" applyFont="1" applyBorder="1" applyAlignment="1">
      <alignment vertical="center" wrapText="1" readingOrder="1"/>
    </xf>
    <xf numFmtId="0" fontId="88" fillId="0" borderId="86" xfId="0" applyFont="1" applyBorder="1" applyAlignment="1">
      <alignment vertical="center" wrapText="1" readingOrder="1"/>
    </xf>
    <xf numFmtId="0" fontId="95" fillId="0" borderId="0" xfId="0" applyFont="1" applyAlignment="1">
      <alignment vertical="center"/>
    </xf>
    <xf numFmtId="0" fontId="95" fillId="0" borderId="36" xfId="0" applyFont="1" applyBorder="1" applyAlignment="1">
      <alignment vertical="center"/>
    </xf>
    <xf numFmtId="0" fontId="88" fillId="0" borderId="83" xfId="0" applyFont="1" applyBorder="1" applyAlignment="1">
      <alignment horizontal="center" wrapText="1" readingOrder="1"/>
    </xf>
    <xf numFmtId="0" fontId="88" fillId="0" borderId="84" xfId="0" applyFont="1" applyBorder="1" applyAlignment="1">
      <alignment horizontal="center" wrapText="1" readingOrder="1"/>
    </xf>
    <xf numFmtId="0" fontId="88" fillId="0" borderId="85" xfId="0" applyFont="1" applyBorder="1" applyAlignment="1">
      <alignment horizontal="center" wrapText="1" readingOrder="1"/>
    </xf>
    <xf numFmtId="0" fontId="88" fillId="0" borderId="86" xfId="0" applyFont="1" applyBorder="1" applyAlignment="1">
      <alignment horizontal="center" wrapText="1" readingOrder="1"/>
    </xf>
    <xf numFmtId="0" fontId="88" fillId="0" borderId="83" xfId="0" applyFont="1" applyBorder="1" applyAlignment="1">
      <alignment wrapText="1" readingOrder="1"/>
    </xf>
    <xf numFmtId="0" fontId="88" fillId="0" borderId="84" xfId="0" applyFont="1" applyBorder="1" applyAlignment="1">
      <alignment wrapText="1" readingOrder="1"/>
    </xf>
    <xf numFmtId="0" fontId="88" fillId="27" borderId="87" xfId="0" applyFont="1" applyFill="1" applyBorder="1" applyAlignment="1">
      <alignment horizontal="center" vertical="center" wrapText="1" readingOrder="1"/>
    </xf>
    <xf numFmtId="0" fontId="88" fillId="27" borderId="88" xfId="0" applyFont="1" applyFill="1" applyBorder="1" applyAlignment="1">
      <alignment horizontal="center" vertical="center" wrapText="1" readingOrder="1"/>
    </xf>
    <xf numFmtId="0" fontId="88" fillId="27" borderId="89" xfId="0" applyFont="1" applyFill="1" applyBorder="1" applyAlignment="1">
      <alignment horizontal="center" vertical="center" wrapText="1" readingOrder="1"/>
    </xf>
    <xf numFmtId="0" fontId="92" fillId="0" borderId="11" xfId="0" quotePrefix="1" applyFont="1" applyBorder="1" applyAlignment="1">
      <alignment horizontal="center" vertical="center" shrinkToFit="1"/>
    </xf>
    <xf numFmtId="0" fontId="92" fillId="0" borderId="34" xfId="0" quotePrefix="1" applyFont="1" applyBorder="1" applyAlignment="1">
      <alignment horizontal="center" vertical="center" shrinkToFit="1"/>
    </xf>
    <xf numFmtId="0" fontId="92" fillId="0" borderId="17" xfId="0" quotePrefix="1" applyFont="1" applyBorder="1" applyAlignment="1">
      <alignment horizontal="center" vertical="center" shrinkToFit="1"/>
    </xf>
    <xf numFmtId="0" fontId="88" fillId="27" borderId="90" xfId="0" applyFont="1" applyFill="1" applyBorder="1" applyAlignment="1">
      <alignment horizontal="center" vertical="center" wrapText="1" readingOrder="1"/>
    </xf>
    <xf numFmtId="0" fontId="88" fillId="27" borderId="91" xfId="0" applyFont="1" applyFill="1" applyBorder="1" applyAlignment="1">
      <alignment horizontal="center" vertical="center" wrapText="1" readingOrder="1"/>
    </xf>
    <xf numFmtId="0" fontId="96" fillId="0" borderId="92" xfId="0" applyFont="1" applyBorder="1" applyAlignment="1">
      <alignment horizontal="left" vertical="center" wrapText="1"/>
    </xf>
    <xf numFmtId="0" fontId="96" fillId="0" borderId="93" xfId="0" applyFont="1" applyBorder="1" applyAlignment="1">
      <alignment horizontal="left" vertical="center" wrapText="1"/>
    </xf>
    <xf numFmtId="0" fontId="88" fillId="27" borderId="94" xfId="0" applyFont="1" applyFill="1" applyBorder="1" applyAlignment="1">
      <alignment horizontal="center" vertical="center" wrapText="1" readingOrder="1"/>
    </xf>
    <xf numFmtId="0" fontId="88" fillId="27" borderId="95" xfId="0" applyFont="1" applyFill="1" applyBorder="1" applyAlignment="1">
      <alignment horizontal="center" vertical="center" wrapText="1" readingOrder="1"/>
    </xf>
    <xf numFmtId="0" fontId="88" fillId="27" borderId="96" xfId="0" applyFont="1" applyFill="1" applyBorder="1" applyAlignment="1">
      <alignment horizontal="center" vertical="center" wrapText="1" readingOrder="1"/>
    </xf>
    <xf numFmtId="0" fontId="98" fillId="0" borderId="0" xfId="0" applyFont="1" applyAlignment="1">
      <alignment horizontal="left" vertical="center"/>
    </xf>
    <xf numFmtId="0" fontId="91" fillId="0" borderId="0" xfId="0" quotePrefix="1" applyFont="1" applyAlignment="1">
      <alignment horizontal="left" vertical="center"/>
    </xf>
    <xf numFmtId="0" fontId="88" fillId="27" borderId="97" xfId="0" applyFont="1" applyFill="1" applyBorder="1" applyAlignment="1">
      <alignment horizontal="center" vertical="center" wrapText="1" readingOrder="1"/>
    </xf>
    <xf numFmtId="0" fontId="88" fillId="27" borderId="98" xfId="0" applyFont="1" applyFill="1" applyBorder="1" applyAlignment="1">
      <alignment horizontal="center" vertical="center" wrapText="1" readingOrder="1"/>
    </xf>
    <xf numFmtId="0" fontId="88" fillId="27" borderId="99" xfId="0" applyFont="1" applyFill="1" applyBorder="1" applyAlignment="1">
      <alignment horizontal="center" vertical="center" wrapText="1" readingOrder="1"/>
    </xf>
    <xf numFmtId="0" fontId="88" fillId="27" borderId="38" xfId="0" applyFont="1" applyFill="1" applyBorder="1" applyAlignment="1">
      <alignment horizontal="center" vertical="center" wrapText="1" readingOrder="1"/>
    </xf>
    <xf numFmtId="0" fontId="88" fillId="27" borderId="39" xfId="0" applyFont="1" applyFill="1" applyBorder="1" applyAlignment="1">
      <alignment horizontal="center" vertical="center" wrapText="1" readingOrder="1"/>
    </xf>
    <xf numFmtId="0" fontId="88" fillId="27" borderId="40" xfId="0" applyFont="1" applyFill="1" applyBorder="1" applyAlignment="1">
      <alignment horizontal="center" vertical="center" wrapText="1" readingOrder="1"/>
    </xf>
    <xf numFmtId="0" fontId="88" fillId="0" borderId="85" xfId="0" applyFont="1" applyBorder="1" applyAlignment="1">
      <alignment wrapText="1" readingOrder="1"/>
    </xf>
    <xf numFmtId="0" fontId="88" fillId="0" borderId="86" xfId="0" applyFont="1" applyBorder="1" applyAlignment="1">
      <alignment wrapText="1" readingOrder="1"/>
    </xf>
    <xf numFmtId="0" fontId="97" fillId="0" borderId="92" xfId="0" applyFont="1" applyBorder="1" applyAlignment="1">
      <alignment horizontal="left" vertical="center" wrapText="1" readingOrder="1"/>
    </xf>
    <xf numFmtId="0" fontId="97" fillId="0" borderId="93" xfId="0" applyFont="1" applyBorder="1" applyAlignment="1">
      <alignment horizontal="left" vertical="center" wrapText="1" readingOrder="1"/>
    </xf>
    <xf numFmtId="0" fontId="51" fillId="0" borderId="13" xfId="0" applyFont="1" applyBorder="1" applyAlignment="1">
      <alignment horizontal="left" vertical="top" wrapText="1"/>
    </xf>
    <xf numFmtId="0" fontId="51" fillId="0" borderId="14" xfId="0" applyFont="1" applyBorder="1" applyAlignment="1">
      <alignment horizontal="left" vertical="top" wrapText="1"/>
    </xf>
    <xf numFmtId="0" fontId="51" fillId="0" borderId="12" xfId="0" applyFont="1" applyBorder="1" applyAlignment="1">
      <alignment horizontal="left" vertical="top" wrapText="1"/>
    </xf>
    <xf numFmtId="0" fontId="91" fillId="0" borderId="11" xfId="0" quotePrefix="1" applyFont="1" applyBorder="1" applyAlignment="1">
      <alignment horizontal="left" vertical="center"/>
    </xf>
    <xf numFmtId="0" fontId="91" fillId="0" borderId="34" xfId="0" quotePrefix="1" applyFont="1" applyBorder="1" applyAlignment="1">
      <alignment horizontal="left" vertical="center"/>
    </xf>
    <xf numFmtId="0" fontId="2" fillId="0" borderId="0" xfId="0" applyFont="1" applyAlignment="1">
      <alignment horizontal="center" vertical="center" wrapText="1"/>
    </xf>
    <xf numFmtId="0" fontId="23" fillId="0" borderId="10" xfId="0" applyFont="1" applyBorder="1" applyAlignment="1">
      <alignment horizontal="center" vertical="center"/>
    </xf>
    <xf numFmtId="0" fontId="23" fillId="0" borderId="10" xfId="0" applyFont="1" applyBorder="1" applyAlignment="1">
      <alignment horizontal="right" vertical="center"/>
    </xf>
    <xf numFmtId="49" fontId="45" fillId="0" borderId="0" xfId="0" applyNumberFormat="1" applyFont="1" applyAlignment="1">
      <alignment horizontal="right" vertical="center"/>
    </xf>
    <xf numFmtId="0" fontId="23" fillId="0" borderId="0" xfId="0" applyFont="1" applyAlignment="1">
      <alignment horizontal="left" vertical="center" wrapText="1" shrinkToFit="1"/>
    </xf>
    <xf numFmtId="0" fontId="23" fillId="0" borderId="0" xfId="0" applyFont="1" applyAlignment="1">
      <alignment horizontal="left" vertical="center" shrinkToFit="1"/>
    </xf>
    <xf numFmtId="0" fontId="45" fillId="0" borderId="0" xfId="0" applyFont="1" applyAlignment="1">
      <alignment horizontal="justify"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2" xfId="0" applyFont="1" applyBorder="1" applyAlignment="1">
      <alignment horizontal="left" vertical="center" wrapText="1"/>
    </xf>
    <xf numFmtId="0" fontId="37" fillId="0" borderId="15" xfId="0" applyFont="1" applyBorder="1" applyAlignment="1">
      <alignment horizontal="center" vertical="center"/>
    </xf>
    <xf numFmtId="0" fontId="37" fillId="0" borderId="21" xfId="0" applyFont="1" applyBorder="1" applyAlignment="1">
      <alignment horizontal="center" vertical="center"/>
    </xf>
    <xf numFmtId="0" fontId="45" fillId="0" borderId="0" xfId="0" applyFont="1" applyAlignment="1">
      <alignment vertical="center"/>
    </xf>
    <xf numFmtId="0" fontId="2" fillId="0" borderId="0" xfId="0" applyFont="1" applyAlignment="1">
      <alignment wrapText="1"/>
    </xf>
    <xf numFmtId="176" fontId="45" fillId="0" borderId="0" xfId="35" applyFont="1" applyFill="1" applyBorder="1" applyAlignment="1">
      <alignment horizontal="center" vertical="center"/>
    </xf>
    <xf numFmtId="0" fontId="45" fillId="0" borderId="0" xfId="0" applyFont="1" applyAlignment="1">
      <alignment horizontal="left" vertical="center" wrapText="1" shrinkToFit="1"/>
    </xf>
    <xf numFmtId="0" fontId="45" fillId="0" borderId="0" xfId="0" applyFont="1" applyAlignment="1">
      <alignment horizontal="center" vertical="center" wrapText="1"/>
    </xf>
    <xf numFmtId="0" fontId="60" fillId="0" borderId="10" xfId="0" applyFont="1" applyBorder="1" applyAlignment="1">
      <alignment horizontal="left" vertical="top" wrapText="1"/>
    </xf>
    <xf numFmtId="0" fontId="36" fillId="0" borderId="13" xfId="0" applyFont="1" applyBorder="1" applyAlignment="1">
      <alignment horizontal="left" vertical="center" wrapText="1"/>
    </xf>
    <xf numFmtId="0" fontId="36" fillId="0" borderId="14" xfId="0" applyFont="1" applyBorder="1" applyAlignment="1">
      <alignment horizontal="left" vertical="center" wrapText="1"/>
    </xf>
    <xf numFmtId="0" fontId="36" fillId="0" borderId="12" xfId="0" applyFont="1" applyBorder="1" applyAlignment="1">
      <alignment horizontal="left" vertical="center" wrapText="1"/>
    </xf>
    <xf numFmtId="0" fontId="77" fillId="0" borderId="0" xfId="46" applyFont="1" applyAlignment="1">
      <alignment horizontal="left" vertical="center"/>
    </xf>
    <xf numFmtId="0" fontId="78" fillId="0" borderId="0" xfId="46" applyFont="1" applyAlignment="1">
      <alignment horizontal="left" vertical="center"/>
    </xf>
    <xf numFmtId="0" fontId="79" fillId="0" borderId="0" xfId="52" applyFont="1" applyAlignment="1">
      <alignment horizontal="left" vertical="center"/>
    </xf>
    <xf numFmtId="0" fontId="102" fillId="25" borderId="13" xfId="52" applyFill="1" applyBorder="1" applyAlignment="1">
      <alignment horizontal="center" vertical="center"/>
    </xf>
    <xf numFmtId="0" fontId="102" fillId="25" borderId="14" xfId="52" applyFill="1" applyBorder="1" applyAlignment="1">
      <alignment horizontal="center" vertical="center"/>
    </xf>
    <xf numFmtId="0" fontId="102" fillId="25" borderId="12" xfId="52" applyFill="1" applyBorder="1" applyAlignment="1">
      <alignment horizontal="center" vertical="center"/>
    </xf>
    <xf numFmtId="0" fontId="102" fillId="0" borderId="13" xfId="52" applyBorder="1" applyAlignment="1" applyProtection="1">
      <alignment horizontal="center" vertical="center"/>
      <protection locked="0"/>
    </xf>
    <xf numFmtId="0" fontId="102" fillId="0" borderId="14" xfId="52" applyBorder="1" applyAlignment="1" applyProtection="1">
      <alignment horizontal="center" vertical="center"/>
      <protection locked="0"/>
    </xf>
    <xf numFmtId="0" fontId="102" fillId="0" borderId="12" xfId="52" applyBorder="1" applyAlignment="1" applyProtection="1">
      <alignment horizontal="center" vertical="center"/>
      <protection locked="0"/>
    </xf>
    <xf numFmtId="0" fontId="80" fillId="22" borderId="38" xfId="52" applyFont="1" applyFill="1" applyBorder="1" applyAlignment="1">
      <alignment horizontal="center" vertical="center"/>
    </xf>
    <xf numFmtId="0" fontId="80" fillId="22" borderId="39" xfId="52" applyFont="1" applyFill="1" applyBorder="1" applyAlignment="1">
      <alignment horizontal="center" vertical="center"/>
    </xf>
    <xf numFmtId="0" fontId="80" fillId="22" borderId="40" xfId="52" applyFont="1" applyFill="1" applyBorder="1" applyAlignment="1">
      <alignment horizontal="center" vertical="center"/>
    </xf>
    <xf numFmtId="176" fontId="80" fillId="22" borderId="40" xfId="54" applyFont="1" applyFill="1" applyBorder="1" applyAlignment="1">
      <alignment horizontal="center" vertical="center"/>
    </xf>
    <xf numFmtId="183" fontId="102" fillId="0" borderId="38" xfId="52" applyNumberFormat="1" applyBorder="1" applyAlignment="1">
      <alignment horizontal="right" vertical="center"/>
    </xf>
    <xf numFmtId="183" fontId="102" fillId="0" borderId="39" xfId="52" applyNumberFormat="1" applyBorder="1" applyAlignment="1">
      <alignment horizontal="right" vertical="center"/>
    </xf>
    <xf numFmtId="183" fontId="102" fillId="0" borderId="40" xfId="52" applyNumberFormat="1" applyBorder="1" applyAlignment="1">
      <alignment horizontal="right" vertical="center"/>
    </xf>
    <xf numFmtId="0" fontId="102" fillId="0" borderId="38" xfId="52" applyBorder="1" applyAlignment="1">
      <alignment horizontal="right" vertical="center"/>
    </xf>
    <xf numFmtId="0" fontId="102" fillId="0" borderId="39" xfId="52" applyBorder="1" applyAlignment="1">
      <alignment horizontal="right" vertical="center"/>
    </xf>
    <xf numFmtId="0" fontId="102" fillId="0" borderId="40" xfId="52" applyBorder="1" applyAlignment="1">
      <alignment horizontal="right" vertical="center"/>
    </xf>
    <xf numFmtId="0" fontId="119" fillId="22" borderId="42" xfId="52" applyFont="1" applyFill="1" applyBorder="1" applyAlignment="1">
      <alignment horizontal="center" vertical="center" wrapText="1"/>
    </xf>
    <xf numFmtId="0" fontId="81" fillId="22" borderId="48" xfId="52" applyFont="1" applyFill="1" applyBorder="1" applyAlignment="1">
      <alignment horizontal="center" vertical="center"/>
    </xf>
    <xf numFmtId="0" fontId="84" fillId="22" borderId="25" xfId="52" applyFont="1" applyFill="1" applyBorder="1" applyAlignment="1">
      <alignment horizontal="center" vertical="center" wrapText="1"/>
    </xf>
    <xf numFmtId="0" fontId="84" fillId="22" borderId="45" xfId="52" applyFont="1" applyFill="1" applyBorder="1" applyAlignment="1">
      <alignment horizontal="center" vertical="center"/>
    </xf>
    <xf numFmtId="0" fontId="84" fillId="22" borderId="45" xfId="52" applyFont="1" applyFill="1" applyBorder="1" applyAlignment="1">
      <alignment horizontal="center" vertical="center" wrapText="1"/>
    </xf>
    <xf numFmtId="0" fontId="84" fillId="22" borderId="27" xfId="52" applyFont="1" applyFill="1" applyBorder="1" applyAlignment="1">
      <alignment horizontal="center" vertical="center"/>
    </xf>
    <xf numFmtId="176" fontId="81" fillId="22" borderId="46" xfId="54" applyFont="1" applyFill="1" applyBorder="1" applyAlignment="1">
      <alignment horizontal="center" vertical="center" wrapText="1" shrinkToFit="1"/>
    </xf>
    <xf numFmtId="176" fontId="81" fillId="22" borderId="52" xfId="54" applyFont="1" applyFill="1" applyBorder="1" applyAlignment="1">
      <alignment horizontal="center" vertical="center" wrapText="1" shrinkToFit="1"/>
    </xf>
    <xf numFmtId="183" fontId="102" fillId="0" borderId="38" xfId="52" applyNumberFormat="1" applyBorder="1" applyAlignment="1">
      <alignment horizontal="right" vertical="center" wrapText="1"/>
    </xf>
    <xf numFmtId="183" fontId="102" fillId="0" borderId="39" xfId="52" applyNumberFormat="1" applyBorder="1" applyAlignment="1">
      <alignment horizontal="right" vertical="center" wrapText="1"/>
    </xf>
    <xf numFmtId="183" fontId="102" fillId="0" borderId="40" xfId="52" applyNumberFormat="1" applyBorder="1" applyAlignment="1">
      <alignment horizontal="right" vertical="center" wrapText="1"/>
    </xf>
    <xf numFmtId="0" fontId="1" fillId="0" borderId="129" xfId="52" applyFont="1" applyBorder="1" applyAlignment="1">
      <alignment horizontal="center"/>
    </xf>
    <xf numFmtId="0" fontId="1" fillId="0" borderId="0" xfId="52" applyFont="1" applyAlignment="1">
      <alignment horizontal="center"/>
    </xf>
    <xf numFmtId="0" fontId="1" fillId="0" borderId="57" xfId="52" applyFont="1" applyBorder="1" applyAlignment="1">
      <alignment horizontal="center"/>
    </xf>
    <xf numFmtId="0" fontId="102" fillId="22" borderId="41" xfId="52" applyFill="1" applyBorder="1" applyAlignment="1">
      <alignment horizontal="center" vertical="center"/>
    </xf>
    <xf numFmtId="0" fontId="102" fillId="22" borderId="47" xfId="52" applyFill="1" applyBorder="1" applyAlignment="1">
      <alignment horizontal="center" vertical="center"/>
    </xf>
    <xf numFmtId="0" fontId="82" fillId="22" borderId="42" xfId="52" applyFont="1" applyFill="1" applyBorder="1" applyAlignment="1">
      <alignment horizontal="center" vertical="center" wrapText="1"/>
    </xf>
    <xf numFmtId="0" fontId="82" fillId="22" borderId="48" xfId="52" applyFont="1" applyFill="1" applyBorder="1" applyAlignment="1">
      <alignment horizontal="center" vertical="center" wrapText="1"/>
    </xf>
    <xf numFmtId="176" fontId="119" fillId="22" borderId="43" xfId="54" applyFont="1" applyFill="1" applyBorder="1" applyAlignment="1">
      <alignment horizontal="center" vertical="center" wrapText="1" shrinkToFit="1"/>
    </xf>
    <xf numFmtId="176" fontId="81" fillId="22" borderId="49" xfId="54" applyFont="1" applyFill="1" applyBorder="1" applyAlignment="1">
      <alignment horizontal="center" vertical="center" wrapText="1" shrinkToFit="1"/>
    </xf>
    <xf numFmtId="0" fontId="120" fillId="22" borderId="44" xfId="52" applyFont="1" applyFill="1" applyBorder="1" applyAlignment="1">
      <alignment horizontal="center" vertical="center" wrapText="1"/>
    </xf>
    <xf numFmtId="0" fontId="83" fillId="22" borderId="50" xfId="52" applyFont="1" applyFill="1" applyBorder="1" applyAlignment="1">
      <alignment horizontal="center" vertical="center" wrapText="1"/>
    </xf>
    <xf numFmtId="0" fontId="102" fillId="22" borderId="42" xfId="52" applyFill="1" applyBorder="1" applyAlignment="1">
      <alignment horizontal="center" vertical="center"/>
    </xf>
    <xf numFmtId="0" fontId="102" fillId="22" borderId="48" xfId="52" applyFill="1" applyBorder="1" applyAlignment="1">
      <alignment horizontal="center" vertical="center"/>
    </xf>
    <xf numFmtId="0" fontId="23" fillId="0" borderId="10" xfId="0" applyFont="1" applyBorder="1" applyAlignment="1">
      <alignment horizontal="left" vertical="center"/>
    </xf>
    <xf numFmtId="0" fontId="23" fillId="0" borderId="10" xfId="0" applyFont="1" applyBorder="1" applyAlignment="1">
      <alignment horizontal="center" vertical="center" wrapText="1"/>
    </xf>
    <xf numFmtId="0" fontId="23" fillId="0" borderId="0" xfId="0" applyFont="1" applyAlignment="1">
      <alignment horizontal="distributed" vertical="center"/>
    </xf>
    <xf numFmtId="182" fontId="23" fillId="0" borderId="0" xfId="0" applyNumberFormat="1" applyFont="1" applyAlignment="1">
      <alignment horizontal="righ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F920C3AA-F262-46D1-B352-29A7FCB87EE5}"/>
    <cellStyle name="パーセント 2 2" xfId="55" xr:uid="{5C5CAEF5-5FFF-4929-9DEE-742AAE8A791F}"/>
    <cellStyle name="パーセント 3" xfId="50" xr:uid="{1B264BD6-AE6E-456B-909A-7953B3008D3B}"/>
    <cellStyle name="ハイパーリンク" xfId="29" builtinId="8"/>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xfId="35" builtinId="6"/>
    <cellStyle name="桁区切り 2" xfId="36" xr:uid="{69063464-D71F-44BE-AF42-BBF14760E8C9}"/>
    <cellStyle name="桁区切り 2 2" xfId="49" xr:uid="{7346083A-82F7-4226-9A55-4168E647C59F}"/>
    <cellStyle name="桁区切り_コピー6_shinsei_yoshiki_R5_2_1011 2" xfId="54" xr:uid="{F74E096D-66C1-40CC-A5F4-316ACD7381F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通貨 2" xfId="51" xr:uid="{17A82EF6-C2A0-43D9-B5F7-A31AA88A83E4}"/>
    <cellStyle name="入力" xfId="44" builtinId="20" customBuiltin="1"/>
    <cellStyle name="標準" xfId="0" builtinId="0"/>
    <cellStyle name="標準 2" xfId="45" xr:uid="{EFFE4104-8F08-4630-9E15-59FC5A0C6ADF}"/>
    <cellStyle name="標準 2 2" xfId="53" xr:uid="{49DFFB6B-A09F-4AF0-B5FB-035982C6E3D6}"/>
    <cellStyle name="標準_20220607_04センター交付要領_様式" xfId="48" xr:uid="{479D4738-A63C-466C-B13B-7392E4CE15E4}"/>
    <cellStyle name="標準_コピー6_shinsei_yoshiki_R5_2_1011" xfId="46" xr:uid="{31151922-47B8-4EDC-9773-587B9C09E72B}"/>
    <cellStyle name="標準_コピー6_shinsei_yoshiki_R5_2_1011 2" xfId="52" xr:uid="{7C2A8953-A64E-4EF5-9065-34499F4ABEC2}"/>
    <cellStyle name="良い" xfId="47" builtinId="26" customBuiltin="1"/>
  </cellStyles>
  <dxfs count="42">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56" lockText="1" noThreeD="1"/>
</file>

<file path=xl/ctrlProps/ctrlProp5.xml><?xml version="1.0" encoding="utf-8"?>
<formControlPr xmlns="http://schemas.microsoft.com/office/spreadsheetml/2009/9/main" objectType="CheckBox" fmlaLink="A57"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83820</xdr:colOff>
          <xdr:row>11</xdr:row>
          <xdr:rowOff>68580</xdr:rowOff>
        </xdr:from>
        <xdr:to>
          <xdr:col>13</xdr:col>
          <xdr:colOff>83820</xdr:colOff>
          <xdr:row>11</xdr:row>
          <xdr:rowOff>182880</xdr:rowOff>
        </xdr:to>
        <xdr:sp macro="" textlink="">
          <xdr:nvSpPr>
            <xdr:cNvPr id="93214" name="Check Box 5150" hidden="1">
              <a:extLst>
                <a:ext uri="{63B3BB69-23CF-44E3-9099-C40C66FF867C}">
                  <a14:compatExt spid="_x0000_s93214"/>
                </a:ext>
                <a:ext uri="{FF2B5EF4-FFF2-40B4-BE49-F238E27FC236}">
                  <a16:creationId xmlns:a16="http://schemas.microsoft.com/office/drawing/2014/main" id="{00000000-0008-0000-0200-00001E6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83820</xdr:colOff>
          <xdr:row>11</xdr:row>
          <xdr:rowOff>68580</xdr:rowOff>
        </xdr:from>
        <xdr:to>
          <xdr:col>17</xdr:col>
          <xdr:colOff>68580</xdr:colOff>
          <xdr:row>11</xdr:row>
          <xdr:rowOff>182880</xdr:rowOff>
        </xdr:to>
        <xdr:sp macro="" textlink="">
          <xdr:nvSpPr>
            <xdr:cNvPr id="93215" name="Check Box 5151" hidden="1">
              <a:extLst>
                <a:ext uri="{63B3BB69-23CF-44E3-9099-C40C66FF867C}">
                  <a14:compatExt spid="_x0000_s93215"/>
                </a:ext>
                <a:ext uri="{FF2B5EF4-FFF2-40B4-BE49-F238E27FC236}">
                  <a16:creationId xmlns:a16="http://schemas.microsoft.com/office/drawing/2014/main" id="{00000000-0008-0000-0200-00001F6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11</xdr:row>
          <xdr:rowOff>45720</xdr:rowOff>
        </xdr:from>
        <xdr:to>
          <xdr:col>21</xdr:col>
          <xdr:colOff>60960</xdr:colOff>
          <xdr:row>11</xdr:row>
          <xdr:rowOff>182880</xdr:rowOff>
        </xdr:to>
        <xdr:sp macro="" textlink="">
          <xdr:nvSpPr>
            <xdr:cNvPr id="93216" name="Check Box 5152" hidden="1">
              <a:extLst>
                <a:ext uri="{63B3BB69-23CF-44E3-9099-C40C66FF867C}">
                  <a14:compatExt spid="_x0000_s93216"/>
                </a:ext>
                <a:ext uri="{FF2B5EF4-FFF2-40B4-BE49-F238E27FC236}">
                  <a16:creationId xmlns:a16="http://schemas.microsoft.com/office/drawing/2014/main" id="{00000000-0008-0000-0200-0000206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55</xdr:row>
          <xdr:rowOff>7620</xdr:rowOff>
        </xdr:from>
        <xdr:to>
          <xdr:col>6</xdr:col>
          <xdr:colOff>7620</xdr:colOff>
          <xdr:row>55</xdr:row>
          <xdr:rowOff>99060</xdr:rowOff>
        </xdr:to>
        <xdr:sp macro="" textlink="">
          <xdr:nvSpPr>
            <xdr:cNvPr id="167937" name="Check Box 10241" hidden="1">
              <a:extLst>
                <a:ext uri="{63B3BB69-23CF-44E3-9099-C40C66FF867C}">
                  <a14:compatExt spid="_x0000_s167937"/>
                </a:ext>
                <a:ext uri="{FF2B5EF4-FFF2-40B4-BE49-F238E27FC236}">
                  <a16:creationId xmlns:a16="http://schemas.microsoft.com/office/drawing/2014/main" id="{00000000-0008-0000-0200-0000019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55</xdr:row>
          <xdr:rowOff>144780</xdr:rowOff>
        </xdr:from>
        <xdr:to>
          <xdr:col>6</xdr:col>
          <xdr:colOff>7620</xdr:colOff>
          <xdr:row>56</xdr:row>
          <xdr:rowOff>144780</xdr:rowOff>
        </xdr:to>
        <xdr:sp macro="" textlink="">
          <xdr:nvSpPr>
            <xdr:cNvPr id="167939" name="Check Box 10243" hidden="1">
              <a:extLst>
                <a:ext uri="{63B3BB69-23CF-44E3-9099-C40C66FF867C}">
                  <a14:compatExt spid="_x0000_s167939"/>
                </a:ext>
                <a:ext uri="{FF2B5EF4-FFF2-40B4-BE49-F238E27FC236}">
                  <a16:creationId xmlns:a16="http://schemas.microsoft.com/office/drawing/2014/main" id="{00000000-0008-0000-0200-0000039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18</xdr:row>
          <xdr:rowOff>7620</xdr:rowOff>
        </xdr:from>
        <xdr:to>
          <xdr:col>5</xdr:col>
          <xdr:colOff>30480</xdr:colOff>
          <xdr:row>19</xdr:row>
          <xdr:rowOff>7620</xdr:rowOff>
        </xdr:to>
        <xdr:sp macro="" textlink="">
          <xdr:nvSpPr>
            <xdr:cNvPr id="218116" name="Check Box 13316" hidden="1">
              <a:extLst>
                <a:ext uri="{63B3BB69-23CF-44E3-9099-C40C66FF867C}">
                  <a14:compatExt spid="_x0000_s218116"/>
                </a:ext>
                <a:ext uri="{FF2B5EF4-FFF2-40B4-BE49-F238E27FC236}">
                  <a16:creationId xmlns:a16="http://schemas.microsoft.com/office/drawing/2014/main" id="{00000000-0008-0000-0200-0000045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20</xdr:row>
          <xdr:rowOff>7620</xdr:rowOff>
        </xdr:from>
        <xdr:to>
          <xdr:col>5</xdr:col>
          <xdr:colOff>30480</xdr:colOff>
          <xdr:row>21</xdr:row>
          <xdr:rowOff>7620</xdr:rowOff>
        </xdr:to>
        <xdr:sp macro="" textlink="">
          <xdr:nvSpPr>
            <xdr:cNvPr id="218118" name="Check Box 13318" hidden="1">
              <a:extLst>
                <a:ext uri="{63B3BB69-23CF-44E3-9099-C40C66FF867C}">
                  <a14:compatExt spid="_x0000_s218118"/>
                </a:ext>
                <a:ext uri="{FF2B5EF4-FFF2-40B4-BE49-F238E27FC236}">
                  <a16:creationId xmlns:a16="http://schemas.microsoft.com/office/drawing/2014/main" id="{00000000-0008-0000-0200-0000065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83820</xdr:colOff>
          <xdr:row>20</xdr:row>
          <xdr:rowOff>114300</xdr:rowOff>
        </xdr:from>
        <xdr:to>
          <xdr:col>7</xdr:col>
          <xdr:colOff>22860</xdr:colOff>
          <xdr:row>22</xdr:row>
          <xdr:rowOff>7620</xdr:rowOff>
        </xdr:to>
        <xdr:sp macro="" textlink="">
          <xdr:nvSpPr>
            <xdr:cNvPr id="218119" name="Check Box 13319" hidden="1">
              <a:extLst>
                <a:ext uri="{63B3BB69-23CF-44E3-9099-C40C66FF867C}">
                  <a14:compatExt spid="_x0000_s218119"/>
                </a:ext>
                <a:ext uri="{FF2B5EF4-FFF2-40B4-BE49-F238E27FC236}">
                  <a16:creationId xmlns:a16="http://schemas.microsoft.com/office/drawing/2014/main" id="{00000000-0008-0000-0200-0000075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114300</xdr:rowOff>
        </xdr:from>
        <xdr:to>
          <xdr:col>7</xdr:col>
          <xdr:colOff>22860</xdr:colOff>
          <xdr:row>23</xdr:row>
          <xdr:rowOff>7620</xdr:rowOff>
        </xdr:to>
        <xdr:sp macro="" textlink="">
          <xdr:nvSpPr>
            <xdr:cNvPr id="218120" name="Check Box 13320" hidden="1">
              <a:extLst>
                <a:ext uri="{63B3BB69-23CF-44E3-9099-C40C66FF867C}">
                  <a14:compatExt spid="_x0000_s218120"/>
                </a:ext>
                <a:ext uri="{FF2B5EF4-FFF2-40B4-BE49-F238E27FC236}">
                  <a16:creationId xmlns:a16="http://schemas.microsoft.com/office/drawing/2014/main" id="{00000000-0008-0000-0200-0000085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114300</xdr:rowOff>
        </xdr:from>
        <xdr:to>
          <xdr:col>7</xdr:col>
          <xdr:colOff>22860</xdr:colOff>
          <xdr:row>24</xdr:row>
          <xdr:rowOff>7620</xdr:rowOff>
        </xdr:to>
        <xdr:sp macro="" textlink="">
          <xdr:nvSpPr>
            <xdr:cNvPr id="218121" name="Check Box 13321" hidden="1">
              <a:extLst>
                <a:ext uri="{63B3BB69-23CF-44E3-9099-C40C66FF867C}">
                  <a14:compatExt spid="_x0000_s218121"/>
                </a:ext>
                <a:ext uri="{FF2B5EF4-FFF2-40B4-BE49-F238E27FC236}">
                  <a16:creationId xmlns:a16="http://schemas.microsoft.com/office/drawing/2014/main" id="{00000000-0008-0000-0200-0000095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24</xdr:row>
          <xdr:rowOff>0</xdr:rowOff>
        </xdr:from>
        <xdr:to>
          <xdr:col>7</xdr:col>
          <xdr:colOff>22860</xdr:colOff>
          <xdr:row>25</xdr:row>
          <xdr:rowOff>7620</xdr:rowOff>
        </xdr:to>
        <xdr:sp macro="" textlink="">
          <xdr:nvSpPr>
            <xdr:cNvPr id="218122" name="Check Box 13322" hidden="1">
              <a:extLst>
                <a:ext uri="{63B3BB69-23CF-44E3-9099-C40C66FF867C}">
                  <a14:compatExt spid="_x0000_s218122"/>
                </a:ext>
                <a:ext uri="{FF2B5EF4-FFF2-40B4-BE49-F238E27FC236}">
                  <a16:creationId xmlns:a16="http://schemas.microsoft.com/office/drawing/2014/main" id="{00000000-0008-0000-0200-00000A5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25400</xdr:colOff>
      <xdr:row>27</xdr:row>
      <xdr:rowOff>6350</xdr:rowOff>
    </xdr:from>
    <xdr:to>
      <xdr:col>6</xdr:col>
      <xdr:colOff>101600</xdr:colOff>
      <xdr:row>30</xdr:row>
      <xdr:rowOff>38100</xdr:rowOff>
    </xdr:to>
    <xdr:sp macro="" textlink="">
      <xdr:nvSpPr>
        <xdr:cNvPr id="247142" name="AutoShape 2">
          <a:extLst>
            <a:ext uri="{FF2B5EF4-FFF2-40B4-BE49-F238E27FC236}">
              <a16:creationId xmlns:a16="http://schemas.microsoft.com/office/drawing/2014/main" id="{00000000-0008-0000-0500-000066C50300}"/>
            </a:ext>
          </a:extLst>
        </xdr:cNvPr>
        <xdr:cNvSpPr>
          <a:spLocks/>
        </xdr:cNvSpPr>
      </xdr:nvSpPr>
      <xdr:spPr bwMode="auto">
        <a:xfrm>
          <a:off x="9664700" y="10083800"/>
          <a:ext cx="76200" cy="1403350"/>
        </a:xfrm>
        <a:prstGeom prst="rightBrace">
          <a:avLst>
            <a:gd name="adj1" fmla="val 116681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149768</xdr:colOff>
      <xdr:row>28</xdr:row>
      <xdr:rowOff>45266</xdr:rowOff>
    </xdr:from>
    <xdr:to>
      <xdr:col>7</xdr:col>
      <xdr:colOff>356039</xdr:colOff>
      <xdr:row>29</xdr:row>
      <xdr:rowOff>33702</xdr:rowOff>
    </xdr:to>
    <xdr:sp macro="" textlink="">
      <xdr:nvSpPr>
        <xdr:cNvPr id="246787" name="Text Box 3">
          <a:extLst>
            <a:ext uri="{FF2B5EF4-FFF2-40B4-BE49-F238E27FC236}">
              <a16:creationId xmlns:a16="http://schemas.microsoft.com/office/drawing/2014/main" id="{00000000-0008-0000-0500-000003C40300}"/>
            </a:ext>
          </a:extLst>
        </xdr:cNvPr>
        <xdr:cNvSpPr txBox="1">
          <a:spLocks noChangeArrowheads="1"/>
        </xdr:cNvSpPr>
      </xdr:nvSpPr>
      <xdr:spPr bwMode="auto">
        <a:xfrm>
          <a:off x="9863817" y="10626634"/>
          <a:ext cx="1139825" cy="451366"/>
        </a:xfrm>
        <a:prstGeom prst="rect">
          <a:avLst/>
        </a:prstGeom>
        <a:no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補助率　1/2</a:t>
          </a:r>
        </a:p>
      </xdr:txBody>
    </xdr:sp>
    <xdr:clientData/>
  </xdr:twoCellAnchor>
  <xdr:twoCellAnchor>
    <xdr:from>
      <xdr:col>6</xdr:col>
      <xdr:colOff>88900</xdr:colOff>
      <xdr:row>31</xdr:row>
      <xdr:rowOff>127000</xdr:rowOff>
    </xdr:from>
    <xdr:to>
      <xdr:col>6</xdr:col>
      <xdr:colOff>114300</xdr:colOff>
      <xdr:row>31</xdr:row>
      <xdr:rowOff>127000</xdr:rowOff>
    </xdr:to>
    <xdr:sp macro="" textlink="">
      <xdr:nvSpPr>
        <xdr:cNvPr id="247144" name="Line 4">
          <a:extLst>
            <a:ext uri="{FF2B5EF4-FFF2-40B4-BE49-F238E27FC236}">
              <a16:creationId xmlns:a16="http://schemas.microsoft.com/office/drawing/2014/main" id="{00000000-0008-0000-0500-000068C50300}"/>
            </a:ext>
          </a:extLst>
        </xdr:cNvPr>
        <xdr:cNvSpPr>
          <a:spLocks noChangeShapeType="1"/>
        </xdr:cNvSpPr>
      </xdr:nvSpPr>
      <xdr:spPr bwMode="auto">
        <a:xfrm flipV="1">
          <a:off x="9728200" y="12033250"/>
          <a:ext cx="25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149316</xdr:colOff>
      <xdr:row>31</xdr:row>
      <xdr:rowOff>49984</xdr:rowOff>
    </xdr:from>
    <xdr:to>
      <xdr:col>7</xdr:col>
      <xdr:colOff>413564</xdr:colOff>
      <xdr:row>32</xdr:row>
      <xdr:rowOff>51099</xdr:rowOff>
    </xdr:to>
    <xdr:sp macro="" textlink="">
      <xdr:nvSpPr>
        <xdr:cNvPr id="246789" name="Text Box 5">
          <a:extLst>
            <a:ext uri="{FF2B5EF4-FFF2-40B4-BE49-F238E27FC236}">
              <a16:creationId xmlns:a16="http://schemas.microsoft.com/office/drawing/2014/main" id="{00000000-0008-0000-0500-000005C40300}"/>
            </a:ext>
          </a:extLst>
        </xdr:cNvPr>
        <xdr:cNvSpPr txBox="1">
          <a:spLocks noChangeArrowheads="1"/>
        </xdr:cNvSpPr>
      </xdr:nvSpPr>
      <xdr:spPr bwMode="auto">
        <a:xfrm>
          <a:off x="9872890" y="11992066"/>
          <a:ext cx="1221467" cy="457865"/>
        </a:xfrm>
        <a:prstGeom prst="rect">
          <a:avLst/>
        </a:prstGeom>
        <a:no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補助率　1/4</a:t>
          </a:r>
        </a:p>
      </xdr:txBody>
    </xdr:sp>
    <xdr:clientData/>
  </xdr:twoCellAnchor>
  <mc:AlternateContent xmlns:mc="http://schemas.openxmlformats.org/markup-compatibility/2006">
    <mc:Choice xmlns:a14="http://schemas.microsoft.com/office/drawing/2010/main" Requires="a14">
      <xdr:twoCellAnchor editAs="oneCell">
        <xdr:from>
          <xdr:col>1</xdr:col>
          <xdr:colOff>22860</xdr:colOff>
          <xdr:row>37</xdr:row>
          <xdr:rowOff>22860</xdr:rowOff>
        </xdr:from>
        <xdr:to>
          <xdr:col>1</xdr:col>
          <xdr:colOff>236220</xdr:colOff>
          <xdr:row>37</xdr:row>
          <xdr:rowOff>236220</xdr:rowOff>
        </xdr:to>
        <xdr:sp macro="" textlink="">
          <xdr:nvSpPr>
            <xdr:cNvPr id="246790" name="Check Box 7174" hidden="1">
              <a:extLst>
                <a:ext uri="{63B3BB69-23CF-44E3-9099-C40C66FF867C}">
                  <a14:compatExt spid="_x0000_s246790"/>
                </a:ext>
                <a:ext uri="{FF2B5EF4-FFF2-40B4-BE49-F238E27FC236}">
                  <a16:creationId xmlns:a16="http://schemas.microsoft.com/office/drawing/2014/main" id="{00000000-0008-0000-0500-000006C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38</xdr:row>
          <xdr:rowOff>22860</xdr:rowOff>
        </xdr:from>
        <xdr:to>
          <xdr:col>1</xdr:col>
          <xdr:colOff>190500</xdr:colOff>
          <xdr:row>38</xdr:row>
          <xdr:rowOff>213360</xdr:rowOff>
        </xdr:to>
        <xdr:sp macro="" textlink="">
          <xdr:nvSpPr>
            <xdr:cNvPr id="246791" name="Check Box 7175" hidden="1">
              <a:extLst>
                <a:ext uri="{63B3BB69-23CF-44E3-9099-C40C66FF867C}">
                  <a14:compatExt spid="_x0000_s246791"/>
                </a:ext>
                <a:ext uri="{FF2B5EF4-FFF2-40B4-BE49-F238E27FC236}">
                  <a16:creationId xmlns:a16="http://schemas.microsoft.com/office/drawing/2014/main" id="{00000000-0008-0000-0500-000007C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40</xdr:row>
          <xdr:rowOff>22860</xdr:rowOff>
        </xdr:from>
        <xdr:to>
          <xdr:col>1</xdr:col>
          <xdr:colOff>213360</xdr:colOff>
          <xdr:row>40</xdr:row>
          <xdr:rowOff>190500</xdr:rowOff>
        </xdr:to>
        <xdr:sp macro="" textlink="">
          <xdr:nvSpPr>
            <xdr:cNvPr id="246792" name="Check Box 7176" hidden="1">
              <a:extLst>
                <a:ext uri="{63B3BB69-23CF-44E3-9099-C40C66FF867C}">
                  <a14:compatExt spid="_x0000_s246792"/>
                </a:ext>
                <a:ext uri="{FF2B5EF4-FFF2-40B4-BE49-F238E27FC236}">
                  <a16:creationId xmlns:a16="http://schemas.microsoft.com/office/drawing/2014/main" id="{00000000-0008-0000-0500-000008C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41</xdr:row>
          <xdr:rowOff>22860</xdr:rowOff>
        </xdr:from>
        <xdr:to>
          <xdr:col>1</xdr:col>
          <xdr:colOff>198120</xdr:colOff>
          <xdr:row>41</xdr:row>
          <xdr:rowOff>182880</xdr:rowOff>
        </xdr:to>
        <xdr:sp macro="" textlink="">
          <xdr:nvSpPr>
            <xdr:cNvPr id="246793" name="Check Box 7177" hidden="1">
              <a:extLst>
                <a:ext uri="{63B3BB69-23CF-44E3-9099-C40C66FF867C}">
                  <a14:compatExt spid="_x0000_s246793"/>
                </a:ext>
                <a:ext uri="{FF2B5EF4-FFF2-40B4-BE49-F238E27FC236}">
                  <a16:creationId xmlns:a16="http://schemas.microsoft.com/office/drawing/2014/main" id="{00000000-0008-0000-0500-000009C4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8</xdr:row>
          <xdr:rowOff>45720</xdr:rowOff>
        </xdr:from>
        <xdr:to>
          <xdr:col>5</xdr:col>
          <xdr:colOff>83820</xdr:colOff>
          <xdr:row>8</xdr:row>
          <xdr:rowOff>182880</xdr:rowOff>
        </xdr:to>
        <xdr:sp macro="" textlink="">
          <xdr:nvSpPr>
            <xdr:cNvPr id="249857" name="Check Box 1025" hidden="1">
              <a:extLst>
                <a:ext uri="{63B3BB69-23CF-44E3-9099-C40C66FF867C}">
                  <a14:compatExt spid="_x0000_s249857"/>
                </a:ext>
                <a:ext uri="{FF2B5EF4-FFF2-40B4-BE49-F238E27FC236}">
                  <a16:creationId xmlns:a16="http://schemas.microsoft.com/office/drawing/2014/main" id="{00000000-0008-0000-0700-000001D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xdr:row>
          <xdr:rowOff>45720</xdr:rowOff>
        </xdr:from>
        <xdr:to>
          <xdr:col>6</xdr:col>
          <xdr:colOff>7620</xdr:colOff>
          <xdr:row>9</xdr:row>
          <xdr:rowOff>198120</xdr:rowOff>
        </xdr:to>
        <xdr:sp macro="" textlink="">
          <xdr:nvSpPr>
            <xdr:cNvPr id="249858" name="Check Box 1026" hidden="1">
              <a:extLst>
                <a:ext uri="{63B3BB69-23CF-44E3-9099-C40C66FF867C}">
                  <a14:compatExt spid="_x0000_s249858"/>
                </a:ext>
                <a:ext uri="{FF2B5EF4-FFF2-40B4-BE49-F238E27FC236}">
                  <a16:creationId xmlns:a16="http://schemas.microsoft.com/office/drawing/2014/main" id="{00000000-0008-0000-0700-000002D0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35</xdr:col>
          <xdr:colOff>30480</xdr:colOff>
          <xdr:row>16</xdr:row>
          <xdr:rowOff>464820</xdr:rowOff>
        </xdr:from>
        <xdr:to>
          <xdr:col>37</xdr:col>
          <xdr:colOff>30480</xdr:colOff>
          <xdr:row>16</xdr:row>
          <xdr:rowOff>617220</xdr:rowOff>
        </xdr:to>
        <xdr:sp macro="" textlink="">
          <xdr:nvSpPr>
            <xdr:cNvPr id="105477" name="Check Box 2053" hidden="1">
              <a:extLst>
                <a:ext uri="{63B3BB69-23CF-44E3-9099-C40C66FF867C}">
                  <a14:compatExt spid="_x0000_s105477"/>
                </a:ext>
                <a:ext uri="{FF2B5EF4-FFF2-40B4-BE49-F238E27FC236}">
                  <a16:creationId xmlns:a16="http://schemas.microsoft.com/office/drawing/2014/main" id="{00000000-0008-0000-0800-0000059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17</xdr:row>
          <xdr:rowOff>45720</xdr:rowOff>
        </xdr:from>
        <xdr:to>
          <xdr:col>37</xdr:col>
          <xdr:colOff>22860</xdr:colOff>
          <xdr:row>17</xdr:row>
          <xdr:rowOff>182880</xdr:rowOff>
        </xdr:to>
        <xdr:sp macro="" textlink="">
          <xdr:nvSpPr>
            <xdr:cNvPr id="105479" name="Check Box 2055" hidden="1">
              <a:extLst>
                <a:ext uri="{63B3BB69-23CF-44E3-9099-C40C66FF867C}">
                  <a14:compatExt spid="_x0000_s105479"/>
                </a:ext>
                <a:ext uri="{FF2B5EF4-FFF2-40B4-BE49-F238E27FC236}">
                  <a16:creationId xmlns:a16="http://schemas.microsoft.com/office/drawing/2014/main" id="{00000000-0008-0000-0800-0000079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18</xdr:row>
          <xdr:rowOff>30480</xdr:rowOff>
        </xdr:from>
        <xdr:to>
          <xdr:col>37</xdr:col>
          <xdr:colOff>30480</xdr:colOff>
          <xdr:row>18</xdr:row>
          <xdr:rowOff>160020</xdr:rowOff>
        </xdr:to>
        <xdr:sp macro="" textlink="">
          <xdr:nvSpPr>
            <xdr:cNvPr id="105480" name="Check Box 2056" hidden="1">
              <a:extLst>
                <a:ext uri="{63B3BB69-23CF-44E3-9099-C40C66FF867C}">
                  <a14:compatExt spid="_x0000_s105480"/>
                </a:ext>
                <a:ext uri="{FF2B5EF4-FFF2-40B4-BE49-F238E27FC236}">
                  <a16:creationId xmlns:a16="http://schemas.microsoft.com/office/drawing/2014/main" id="{00000000-0008-0000-0800-0000089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13</xdr:row>
          <xdr:rowOff>274320</xdr:rowOff>
        </xdr:from>
        <xdr:to>
          <xdr:col>37</xdr:col>
          <xdr:colOff>30480</xdr:colOff>
          <xdr:row>13</xdr:row>
          <xdr:rowOff>411480</xdr:rowOff>
        </xdr:to>
        <xdr:sp macro="" textlink="">
          <xdr:nvSpPr>
            <xdr:cNvPr id="105484" name="Check Box 2060" hidden="1">
              <a:extLst>
                <a:ext uri="{63B3BB69-23CF-44E3-9099-C40C66FF867C}">
                  <a14:compatExt spid="_x0000_s105484"/>
                </a:ext>
                <a:ext uri="{FF2B5EF4-FFF2-40B4-BE49-F238E27FC236}">
                  <a16:creationId xmlns:a16="http://schemas.microsoft.com/office/drawing/2014/main" id="{00000000-0008-0000-0800-00000C9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10</xdr:row>
          <xdr:rowOff>121920</xdr:rowOff>
        </xdr:from>
        <xdr:to>
          <xdr:col>37</xdr:col>
          <xdr:colOff>22860</xdr:colOff>
          <xdr:row>10</xdr:row>
          <xdr:rowOff>220980</xdr:rowOff>
        </xdr:to>
        <xdr:sp macro="" textlink="">
          <xdr:nvSpPr>
            <xdr:cNvPr id="105485" name="Check Box 2061" hidden="1">
              <a:extLst>
                <a:ext uri="{63B3BB69-23CF-44E3-9099-C40C66FF867C}">
                  <a14:compatExt spid="_x0000_s105485"/>
                </a:ext>
                <a:ext uri="{FF2B5EF4-FFF2-40B4-BE49-F238E27FC236}">
                  <a16:creationId xmlns:a16="http://schemas.microsoft.com/office/drawing/2014/main" id="{00000000-0008-0000-0800-00000D9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12</xdr:row>
          <xdr:rowOff>83820</xdr:rowOff>
        </xdr:from>
        <xdr:to>
          <xdr:col>37</xdr:col>
          <xdr:colOff>22860</xdr:colOff>
          <xdr:row>12</xdr:row>
          <xdr:rowOff>220980</xdr:rowOff>
        </xdr:to>
        <xdr:sp macro="" textlink="">
          <xdr:nvSpPr>
            <xdr:cNvPr id="105487" name="Check Box 2063" hidden="1">
              <a:extLst>
                <a:ext uri="{63B3BB69-23CF-44E3-9099-C40C66FF867C}">
                  <a14:compatExt spid="_x0000_s105487"/>
                </a:ext>
                <a:ext uri="{FF2B5EF4-FFF2-40B4-BE49-F238E27FC236}">
                  <a16:creationId xmlns:a16="http://schemas.microsoft.com/office/drawing/2014/main" id="{00000000-0008-0000-0800-00000F9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14</xdr:row>
          <xdr:rowOff>38100</xdr:rowOff>
        </xdr:from>
        <xdr:to>
          <xdr:col>37</xdr:col>
          <xdr:colOff>30480</xdr:colOff>
          <xdr:row>14</xdr:row>
          <xdr:rowOff>190500</xdr:rowOff>
        </xdr:to>
        <xdr:sp macro="" textlink="">
          <xdr:nvSpPr>
            <xdr:cNvPr id="105488" name="Check Box 2064" hidden="1">
              <a:extLst>
                <a:ext uri="{63B3BB69-23CF-44E3-9099-C40C66FF867C}">
                  <a14:compatExt spid="_x0000_s105488"/>
                </a:ext>
                <a:ext uri="{FF2B5EF4-FFF2-40B4-BE49-F238E27FC236}">
                  <a16:creationId xmlns:a16="http://schemas.microsoft.com/office/drawing/2014/main" id="{00000000-0008-0000-0800-0000109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22860</xdr:colOff>
          <xdr:row>11</xdr:row>
          <xdr:rowOff>83820</xdr:rowOff>
        </xdr:from>
        <xdr:to>
          <xdr:col>38</xdr:col>
          <xdr:colOff>45720</xdr:colOff>
          <xdr:row>11</xdr:row>
          <xdr:rowOff>198120</xdr:rowOff>
        </xdr:to>
        <xdr:sp macro="" textlink="">
          <xdr:nvSpPr>
            <xdr:cNvPr id="146469" name="Check Box 3109" hidden="1">
              <a:extLst>
                <a:ext uri="{63B3BB69-23CF-44E3-9099-C40C66FF867C}">
                  <a14:compatExt spid="_x0000_s146469"/>
                </a:ext>
                <a:ext uri="{FF2B5EF4-FFF2-40B4-BE49-F238E27FC236}">
                  <a16:creationId xmlns:a16="http://schemas.microsoft.com/office/drawing/2014/main" id="{00000000-0008-0000-0800-0000253C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15</xdr:row>
          <xdr:rowOff>342900</xdr:rowOff>
        </xdr:from>
        <xdr:to>
          <xdr:col>37</xdr:col>
          <xdr:colOff>30480</xdr:colOff>
          <xdr:row>15</xdr:row>
          <xdr:rowOff>480060</xdr:rowOff>
        </xdr:to>
        <xdr:sp macro="" textlink="">
          <xdr:nvSpPr>
            <xdr:cNvPr id="189441" name="Check Box 4097" hidden="1">
              <a:extLst>
                <a:ext uri="{63B3BB69-23CF-44E3-9099-C40C66FF867C}">
                  <a14:compatExt spid="_x0000_s189441"/>
                </a:ext>
                <a:ext uri="{FF2B5EF4-FFF2-40B4-BE49-F238E27FC236}">
                  <a16:creationId xmlns:a16="http://schemas.microsoft.com/office/drawing/2014/main" id="{00000000-0008-0000-0800-000001E4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5</xdr:col>
      <xdr:colOff>1270</xdr:colOff>
      <xdr:row>4</xdr:row>
      <xdr:rowOff>74930</xdr:rowOff>
    </xdr:from>
    <xdr:to>
      <xdr:col>7</xdr:col>
      <xdr:colOff>2618</xdr:colOff>
      <xdr:row>4</xdr:row>
      <xdr:rowOff>74930</xdr:rowOff>
    </xdr:to>
    <xdr:cxnSp macro="">
      <xdr:nvCxnSpPr>
        <xdr:cNvPr id="2" name="直線矢印コネクタ 1">
          <a:extLst>
            <a:ext uri="{FF2B5EF4-FFF2-40B4-BE49-F238E27FC236}">
              <a16:creationId xmlns:a16="http://schemas.microsoft.com/office/drawing/2014/main" id="{00000000-0008-0000-0F00-000002000000}"/>
            </a:ext>
          </a:extLst>
        </xdr:cNvPr>
        <xdr:cNvCxnSpPr/>
      </xdr:nvCxnSpPr>
      <xdr:spPr>
        <a:xfrm>
          <a:off x="3627120" y="2491740"/>
          <a:ext cx="457200"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1270</xdr:colOff>
      <xdr:row>5</xdr:row>
      <xdr:rowOff>82550</xdr:rowOff>
    </xdr:from>
    <xdr:to>
      <xdr:col>9</xdr:col>
      <xdr:colOff>2540</xdr:colOff>
      <xdr:row>5</xdr:row>
      <xdr:rowOff>82550</xdr:rowOff>
    </xdr:to>
    <xdr:cxnSp macro="">
      <xdr:nvCxnSpPr>
        <xdr:cNvPr id="3" name="直線矢印コネクタ 2">
          <a:extLst>
            <a:ext uri="{FF2B5EF4-FFF2-40B4-BE49-F238E27FC236}">
              <a16:creationId xmlns:a16="http://schemas.microsoft.com/office/drawing/2014/main" id="{00000000-0008-0000-0F00-000003000000}"/>
            </a:ext>
          </a:extLst>
        </xdr:cNvPr>
        <xdr:cNvCxnSpPr/>
      </xdr:nvCxnSpPr>
      <xdr:spPr>
        <a:xfrm>
          <a:off x="4114800" y="2910840"/>
          <a:ext cx="457200"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6350</xdr:colOff>
      <xdr:row>6</xdr:row>
      <xdr:rowOff>83820</xdr:rowOff>
    </xdr:from>
    <xdr:to>
      <xdr:col>12</xdr:col>
      <xdr:colOff>2079</xdr:colOff>
      <xdr:row>6</xdr:row>
      <xdr:rowOff>83820</xdr:rowOff>
    </xdr:to>
    <xdr:cxnSp macro="">
      <xdr:nvCxnSpPr>
        <xdr:cNvPr id="4" name="直線矢印コネクタ 3">
          <a:extLst>
            <a:ext uri="{FF2B5EF4-FFF2-40B4-BE49-F238E27FC236}">
              <a16:creationId xmlns:a16="http://schemas.microsoft.com/office/drawing/2014/main" id="{00000000-0008-0000-0F00-000004000000}"/>
            </a:ext>
          </a:extLst>
        </xdr:cNvPr>
        <xdr:cNvCxnSpPr/>
      </xdr:nvCxnSpPr>
      <xdr:spPr>
        <a:xfrm>
          <a:off x="4617720" y="3322320"/>
          <a:ext cx="701040"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7</xdr:row>
      <xdr:rowOff>85090</xdr:rowOff>
    </xdr:from>
    <xdr:to>
      <xdr:col>14</xdr:col>
      <xdr:colOff>1282</xdr:colOff>
      <xdr:row>7</xdr:row>
      <xdr:rowOff>85090</xdr:rowOff>
    </xdr:to>
    <xdr:cxnSp macro="">
      <xdr:nvCxnSpPr>
        <xdr:cNvPr id="5" name="直線矢印コネクタ 4">
          <a:extLst>
            <a:ext uri="{FF2B5EF4-FFF2-40B4-BE49-F238E27FC236}">
              <a16:creationId xmlns:a16="http://schemas.microsoft.com/office/drawing/2014/main" id="{00000000-0008-0000-0F00-000005000000}"/>
            </a:ext>
          </a:extLst>
        </xdr:cNvPr>
        <xdr:cNvCxnSpPr/>
      </xdr:nvCxnSpPr>
      <xdr:spPr>
        <a:xfrm>
          <a:off x="5326380" y="3733800"/>
          <a:ext cx="457200"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8</xdr:row>
      <xdr:rowOff>83820</xdr:rowOff>
    </xdr:from>
    <xdr:to>
      <xdr:col>12</xdr:col>
      <xdr:colOff>7890</xdr:colOff>
      <xdr:row>8</xdr:row>
      <xdr:rowOff>83820</xdr:rowOff>
    </xdr:to>
    <xdr:cxnSp macro="">
      <xdr:nvCxnSpPr>
        <xdr:cNvPr id="6" name="直線矢印コネクタ 5">
          <a:extLst>
            <a:ext uri="{FF2B5EF4-FFF2-40B4-BE49-F238E27FC236}">
              <a16:creationId xmlns:a16="http://schemas.microsoft.com/office/drawing/2014/main" id="{00000000-0008-0000-0F00-000006000000}"/>
            </a:ext>
          </a:extLst>
        </xdr:cNvPr>
        <xdr:cNvCxnSpPr/>
      </xdr:nvCxnSpPr>
      <xdr:spPr>
        <a:xfrm>
          <a:off x="5097780" y="4130040"/>
          <a:ext cx="236220"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0</xdr:colOff>
      <xdr:row>10</xdr:row>
      <xdr:rowOff>85090</xdr:rowOff>
    </xdr:from>
    <xdr:to>
      <xdr:col>18</xdr:col>
      <xdr:colOff>645</xdr:colOff>
      <xdr:row>10</xdr:row>
      <xdr:rowOff>85090</xdr:rowOff>
    </xdr:to>
    <xdr:cxnSp macro="">
      <xdr:nvCxnSpPr>
        <xdr:cNvPr id="7" name="直線矢印コネクタ 6">
          <a:extLst>
            <a:ext uri="{FF2B5EF4-FFF2-40B4-BE49-F238E27FC236}">
              <a16:creationId xmlns:a16="http://schemas.microsoft.com/office/drawing/2014/main" id="{00000000-0008-0000-0F00-000007000000}"/>
            </a:ext>
          </a:extLst>
        </xdr:cNvPr>
        <xdr:cNvCxnSpPr/>
      </xdr:nvCxnSpPr>
      <xdr:spPr>
        <a:xfrm>
          <a:off x="6316980" y="4945380"/>
          <a:ext cx="457200"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1270</xdr:colOff>
      <xdr:row>11</xdr:row>
      <xdr:rowOff>86360</xdr:rowOff>
    </xdr:from>
    <xdr:to>
      <xdr:col>24</xdr:col>
      <xdr:colOff>0</xdr:colOff>
      <xdr:row>11</xdr:row>
      <xdr:rowOff>86360</xdr:rowOff>
    </xdr:to>
    <xdr:cxnSp macro="">
      <xdr:nvCxnSpPr>
        <xdr:cNvPr id="8" name="直線矢印コネクタ 7">
          <a:extLst>
            <a:ext uri="{FF2B5EF4-FFF2-40B4-BE49-F238E27FC236}">
              <a16:creationId xmlns:a16="http://schemas.microsoft.com/office/drawing/2014/main" id="{00000000-0008-0000-0F00-000008000000}"/>
            </a:ext>
          </a:extLst>
        </xdr:cNvPr>
        <xdr:cNvCxnSpPr/>
      </xdr:nvCxnSpPr>
      <xdr:spPr>
        <a:xfrm>
          <a:off x="6797040" y="5349240"/>
          <a:ext cx="1455420"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0</xdr:colOff>
      <xdr:row>12</xdr:row>
      <xdr:rowOff>102870</xdr:rowOff>
    </xdr:from>
    <xdr:to>
      <xdr:col>26</xdr:col>
      <xdr:colOff>1281</xdr:colOff>
      <xdr:row>12</xdr:row>
      <xdr:rowOff>102870</xdr:rowOff>
    </xdr:to>
    <xdr:cxnSp macro="">
      <xdr:nvCxnSpPr>
        <xdr:cNvPr id="9" name="直線矢印コネクタ 8">
          <a:extLst>
            <a:ext uri="{FF2B5EF4-FFF2-40B4-BE49-F238E27FC236}">
              <a16:creationId xmlns:a16="http://schemas.microsoft.com/office/drawing/2014/main" id="{00000000-0008-0000-0F00-000009000000}"/>
            </a:ext>
          </a:extLst>
        </xdr:cNvPr>
        <xdr:cNvCxnSpPr/>
      </xdr:nvCxnSpPr>
      <xdr:spPr>
        <a:xfrm>
          <a:off x="4940300" y="4255770"/>
          <a:ext cx="255281" cy="0"/>
        </a:xfrm>
        <a:prstGeom prst="straightConnector1">
          <a:avLst/>
        </a:prstGeom>
        <a:ln w="2540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572135</xdr:colOff>
      <xdr:row>26</xdr:row>
      <xdr:rowOff>0</xdr:rowOff>
    </xdr:from>
    <xdr:to>
      <xdr:col>1</xdr:col>
      <xdr:colOff>572135</xdr:colOff>
      <xdr:row>27</xdr:row>
      <xdr:rowOff>17077</xdr:rowOff>
    </xdr:to>
    <xdr:cxnSp macro="">
      <xdr:nvCxnSpPr>
        <xdr:cNvPr id="11" name="直線コネクタ 10">
          <a:extLst>
            <a:ext uri="{FF2B5EF4-FFF2-40B4-BE49-F238E27FC236}">
              <a16:creationId xmlns:a16="http://schemas.microsoft.com/office/drawing/2014/main" id="{00000000-0008-0000-0F00-00000B000000}"/>
            </a:ext>
          </a:extLst>
        </xdr:cNvPr>
        <xdr:cNvCxnSpPr/>
      </xdr:nvCxnSpPr>
      <xdr:spPr>
        <a:xfrm>
          <a:off x="1562100" y="9631680"/>
          <a:ext cx="0" cy="5105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582295</xdr:colOff>
      <xdr:row>27</xdr:row>
      <xdr:rowOff>17145</xdr:rowOff>
    </xdr:from>
    <xdr:to>
      <xdr:col>3</xdr:col>
      <xdr:colOff>5953</xdr:colOff>
      <xdr:row>27</xdr:row>
      <xdr:rowOff>17145</xdr:rowOff>
    </xdr:to>
    <xdr:cxnSp macro="">
      <xdr:nvCxnSpPr>
        <xdr:cNvPr id="13" name="直線コネクタ 12">
          <a:extLst>
            <a:ext uri="{FF2B5EF4-FFF2-40B4-BE49-F238E27FC236}">
              <a16:creationId xmlns:a16="http://schemas.microsoft.com/office/drawing/2014/main" id="{00000000-0008-0000-0F00-00000D000000}"/>
            </a:ext>
          </a:extLst>
        </xdr:cNvPr>
        <xdr:cNvCxnSpPr/>
      </xdr:nvCxnSpPr>
      <xdr:spPr>
        <a:xfrm>
          <a:off x="1546860" y="10142220"/>
          <a:ext cx="160782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78105</xdr:colOff>
      <xdr:row>27</xdr:row>
      <xdr:rowOff>0</xdr:rowOff>
    </xdr:from>
    <xdr:to>
      <xdr:col>18</xdr:col>
      <xdr:colOff>6663</xdr:colOff>
      <xdr:row>27</xdr:row>
      <xdr:rowOff>0</xdr:rowOff>
    </xdr:to>
    <xdr:cxnSp macro="">
      <xdr:nvCxnSpPr>
        <xdr:cNvPr id="15" name="直線コネクタ 14">
          <a:extLst>
            <a:ext uri="{FF2B5EF4-FFF2-40B4-BE49-F238E27FC236}">
              <a16:creationId xmlns:a16="http://schemas.microsoft.com/office/drawing/2014/main" id="{00000000-0008-0000-0F00-00000F000000}"/>
            </a:ext>
          </a:extLst>
        </xdr:cNvPr>
        <xdr:cNvCxnSpPr/>
      </xdr:nvCxnSpPr>
      <xdr:spPr>
        <a:xfrm>
          <a:off x="3536950" y="8089900"/>
          <a:ext cx="6413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7620</xdr:colOff>
      <xdr:row>27</xdr:row>
      <xdr:rowOff>0</xdr:rowOff>
    </xdr:from>
    <xdr:to>
      <xdr:col>16</xdr:col>
      <xdr:colOff>7620</xdr:colOff>
      <xdr:row>30</xdr:row>
      <xdr:rowOff>0</xdr:rowOff>
    </xdr:to>
    <xdr:cxnSp macro="">
      <xdr:nvCxnSpPr>
        <xdr:cNvPr id="17" name="直線コネクタ 16">
          <a:extLst>
            <a:ext uri="{FF2B5EF4-FFF2-40B4-BE49-F238E27FC236}">
              <a16:creationId xmlns:a16="http://schemas.microsoft.com/office/drawing/2014/main" id="{00000000-0008-0000-0F00-000011000000}"/>
            </a:ext>
          </a:extLst>
        </xdr:cNvPr>
        <xdr:cNvCxnSpPr/>
      </xdr:nvCxnSpPr>
      <xdr:spPr>
        <a:xfrm>
          <a:off x="6812280" y="10134600"/>
          <a:ext cx="0" cy="75438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10795</xdr:colOff>
      <xdr:row>30</xdr:row>
      <xdr:rowOff>0</xdr:rowOff>
    </xdr:from>
    <xdr:to>
      <xdr:col>18</xdr:col>
      <xdr:colOff>3459</xdr:colOff>
      <xdr:row>30</xdr:row>
      <xdr:rowOff>2540</xdr:rowOff>
    </xdr:to>
    <xdr:cxnSp macro="">
      <xdr:nvCxnSpPr>
        <xdr:cNvPr id="19" name="直線コネクタ 18">
          <a:extLst>
            <a:ext uri="{FF2B5EF4-FFF2-40B4-BE49-F238E27FC236}">
              <a16:creationId xmlns:a16="http://schemas.microsoft.com/office/drawing/2014/main" id="{00000000-0008-0000-0F00-000013000000}"/>
            </a:ext>
          </a:extLst>
        </xdr:cNvPr>
        <xdr:cNvCxnSpPr/>
      </xdr:nvCxnSpPr>
      <xdr:spPr>
        <a:xfrm flipV="1">
          <a:off x="3939540" y="8585200"/>
          <a:ext cx="238760" cy="889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xdr:colOff>
      <xdr:row>27</xdr:row>
      <xdr:rowOff>18415</xdr:rowOff>
    </xdr:from>
    <xdr:to>
      <xdr:col>2</xdr:col>
      <xdr:colOff>1905</xdr:colOff>
      <xdr:row>33</xdr:row>
      <xdr:rowOff>2519</xdr:rowOff>
    </xdr:to>
    <xdr:cxnSp macro="">
      <xdr:nvCxnSpPr>
        <xdr:cNvPr id="21" name="直線コネクタ 20">
          <a:extLst>
            <a:ext uri="{FF2B5EF4-FFF2-40B4-BE49-F238E27FC236}">
              <a16:creationId xmlns:a16="http://schemas.microsoft.com/office/drawing/2014/main" id="{00000000-0008-0000-0F00-000015000000}"/>
            </a:ext>
          </a:extLst>
        </xdr:cNvPr>
        <xdr:cNvCxnSpPr/>
      </xdr:nvCxnSpPr>
      <xdr:spPr>
        <a:xfrm>
          <a:off x="2506980" y="10149840"/>
          <a:ext cx="0" cy="17373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33</xdr:row>
      <xdr:rowOff>2540</xdr:rowOff>
    </xdr:from>
    <xdr:to>
      <xdr:col>3</xdr:col>
      <xdr:colOff>7619</xdr:colOff>
      <xdr:row>33</xdr:row>
      <xdr:rowOff>2540</xdr:rowOff>
    </xdr:to>
    <xdr:cxnSp macro="">
      <xdr:nvCxnSpPr>
        <xdr:cNvPr id="23" name="直線コネクタ 22">
          <a:extLst>
            <a:ext uri="{FF2B5EF4-FFF2-40B4-BE49-F238E27FC236}">
              <a16:creationId xmlns:a16="http://schemas.microsoft.com/office/drawing/2014/main" id="{00000000-0008-0000-0F00-000017000000}"/>
            </a:ext>
          </a:extLst>
        </xdr:cNvPr>
        <xdr:cNvCxnSpPr/>
      </xdr:nvCxnSpPr>
      <xdr:spPr>
        <a:xfrm>
          <a:off x="2514600" y="11887200"/>
          <a:ext cx="64008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xdr:colOff>
      <xdr:row>33</xdr:row>
      <xdr:rowOff>0</xdr:rowOff>
    </xdr:from>
    <xdr:to>
      <xdr:col>17</xdr:col>
      <xdr:colOff>87493</xdr:colOff>
      <xdr:row>33</xdr:row>
      <xdr:rowOff>0</xdr:rowOff>
    </xdr:to>
    <xdr:cxnSp macro="">
      <xdr:nvCxnSpPr>
        <xdr:cNvPr id="25" name="直線コネクタ 24">
          <a:extLst>
            <a:ext uri="{FF2B5EF4-FFF2-40B4-BE49-F238E27FC236}">
              <a16:creationId xmlns:a16="http://schemas.microsoft.com/office/drawing/2014/main" id="{00000000-0008-0000-0F00-000019000000}"/>
            </a:ext>
          </a:extLst>
        </xdr:cNvPr>
        <xdr:cNvCxnSpPr/>
      </xdr:nvCxnSpPr>
      <xdr:spPr>
        <a:xfrm flipV="1">
          <a:off x="3562350" y="9080500"/>
          <a:ext cx="609600" cy="6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31750</xdr:colOff>
      <xdr:row>31</xdr:row>
      <xdr:rowOff>12700</xdr:rowOff>
    </xdr:from>
    <xdr:to>
      <xdr:col>7</xdr:col>
      <xdr:colOff>95250</xdr:colOff>
      <xdr:row>34</xdr:row>
      <xdr:rowOff>38100</xdr:rowOff>
    </xdr:to>
    <xdr:sp macro="" textlink="">
      <xdr:nvSpPr>
        <xdr:cNvPr id="252608" name="AutoShape 1">
          <a:extLst>
            <a:ext uri="{FF2B5EF4-FFF2-40B4-BE49-F238E27FC236}">
              <a16:creationId xmlns:a16="http://schemas.microsoft.com/office/drawing/2014/main" id="{00000000-0008-0000-1200-0000C0DA0300}"/>
            </a:ext>
          </a:extLst>
        </xdr:cNvPr>
        <xdr:cNvSpPr>
          <a:spLocks/>
        </xdr:cNvSpPr>
      </xdr:nvSpPr>
      <xdr:spPr bwMode="auto">
        <a:xfrm>
          <a:off x="10337800" y="12090400"/>
          <a:ext cx="63500" cy="1435100"/>
        </a:xfrm>
        <a:prstGeom prst="rightBrace">
          <a:avLst>
            <a:gd name="adj1" fmla="val 121966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137069</xdr:colOff>
      <xdr:row>32</xdr:row>
      <xdr:rowOff>83003</xdr:rowOff>
    </xdr:from>
    <xdr:to>
      <xdr:col>8</xdr:col>
      <xdr:colOff>422722</xdr:colOff>
      <xdr:row>33</xdr:row>
      <xdr:rowOff>83318</xdr:rowOff>
    </xdr:to>
    <xdr:sp macro="" textlink="">
      <xdr:nvSpPr>
        <xdr:cNvPr id="251906" name="Text Box 2">
          <a:extLst>
            <a:ext uri="{FF2B5EF4-FFF2-40B4-BE49-F238E27FC236}">
              <a16:creationId xmlns:a16="http://schemas.microsoft.com/office/drawing/2014/main" id="{00000000-0008-0000-1200-000002D80300}"/>
            </a:ext>
          </a:extLst>
        </xdr:cNvPr>
        <xdr:cNvSpPr txBox="1">
          <a:spLocks noChangeArrowheads="1"/>
        </xdr:cNvSpPr>
      </xdr:nvSpPr>
      <xdr:spPr bwMode="auto">
        <a:xfrm>
          <a:off x="10510157" y="12690928"/>
          <a:ext cx="1237342" cy="472029"/>
        </a:xfrm>
        <a:prstGeom prst="rect">
          <a:avLst/>
        </a:prstGeom>
        <a:no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補助率　1/2</a:t>
          </a:r>
        </a:p>
      </xdr:txBody>
    </xdr:sp>
    <xdr:clientData/>
  </xdr:twoCellAnchor>
  <xdr:twoCellAnchor>
    <xdr:from>
      <xdr:col>7</xdr:col>
      <xdr:colOff>44450</xdr:colOff>
      <xdr:row>35</xdr:row>
      <xdr:rowOff>25400</xdr:rowOff>
    </xdr:from>
    <xdr:to>
      <xdr:col>7</xdr:col>
      <xdr:colOff>69850</xdr:colOff>
      <xdr:row>35</xdr:row>
      <xdr:rowOff>25400</xdr:rowOff>
    </xdr:to>
    <xdr:sp macro="" textlink="">
      <xdr:nvSpPr>
        <xdr:cNvPr id="252610" name="Line 3">
          <a:extLst>
            <a:ext uri="{FF2B5EF4-FFF2-40B4-BE49-F238E27FC236}">
              <a16:creationId xmlns:a16="http://schemas.microsoft.com/office/drawing/2014/main" id="{00000000-0008-0000-1200-0000C2DA0300}"/>
            </a:ext>
          </a:extLst>
        </xdr:cNvPr>
        <xdr:cNvSpPr>
          <a:spLocks noChangeShapeType="1"/>
        </xdr:cNvSpPr>
      </xdr:nvSpPr>
      <xdr:spPr bwMode="auto">
        <a:xfrm flipV="1">
          <a:off x="10350500" y="13982700"/>
          <a:ext cx="25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73025</xdr:colOff>
      <xdr:row>35</xdr:row>
      <xdr:rowOff>8255</xdr:rowOff>
    </xdr:from>
    <xdr:to>
      <xdr:col>8</xdr:col>
      <xdr:colOff>437258</xdr:colOff>
      <xdr:row>36</xdr:row>
      <xdr:rowOff>10414</xdr:rowOff>
    </xdr:to>
    <xdr:sp macro="" textlink="">
      <xdr:nvSpPr>
        <xdr:cNvPr id="251908" name="Text Box 4">
          <a:extLst>
            <a:ext uri="{FF2B5EF4-FFF2-40B4-BE49-F238E27FC236}">
              <a16:creationId xmlns:a16="http://schemas.microsoft.com/office/drawing/2014/main" id="{00000000-0008-0000-1200-000004D80300}"/>
            </a:ext>
          </a:extLst>
        </xdr:cNvPr>
        <xdr:cNvSpPr txBox="1">
          <a:spLocks noChangeArrowheads="1"/>
        </xdr:cNvSpPr>
      </xdr:nvSpPr>
      <xdr:spPr bwMode="auto">
        <a:xfrm>
          <a:off x="10981871" y="14061621"/>
          <a:ext cx="1337129" cy="473874"/>
        </a:xfrm>
        <a:prstGeom prst="rect">
          <a:avLst/>
        </a:prstGeom>
        <a:no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補助率　1/4</a:t>
          </a:r>
        </a:p>
      </xdr:txBody>
    </xdr:sp>
    <xdr:clientData/>
  </xdr:twoCellAnchor>
  <xdr:twoCellAnchor>
    <xdr:from>
      <xdr:col>7</xdr:col>
      <xdr:colOff>50800</xdr:colOff>
      <xdr:row>40</xdr:row>
      <xdr:rowOff>6350</xdr:rowOff>
    </xdr:from>
    <xdr:to>
      <xdr:col>7</xdr:col>
      <xdr:colOff>120650</xdr:colOff>
      <xdr:row>43</xdr:row>
      <xdr:rowOff>38100</xdr:rowOff>
    </xdr:to>
    <xdr:sp macro="" textlink="">
      <xdr:nvSpPr>
        <xdr:cNvPr id="252612" name="AutoShape 10">
          <a:extLst>
            <a:ext uri="{FF2B5EF4-FFF2-40B4-BE49-F238E27FC236}">
              <a16:creationId xmlns:a16="http://schemas.microsoft.com/office/drawing/2014/main" id="{00000000-0008-0000-1200-0000C4DA0300}"/>
            </a:ext>
          </a:extLst>
        </xdr:cNvPr>
        <xdr:cNvSpPr>
          <a:spLocks/>
        </xdr:cNvSpPr>
      </xdr:nvSpPr>
      <xdr:spPr bwMode="auto">
        <a:xfrm>
          <a:off x="10356850" y="15843250"/>
          <a:ext cx="69850" cy="1365250"/>
        </a:xfrm>
        <a:prstGeom prst="rightBrace">
          <a:avLst>
            <a:gd name="adj1" fmla="val 125452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95250</xdr:colOff>
      <xdr:row>44</xdr:row>
      <xdr:rowOff>146050</xdr:rowOff>
    </xdr:from>
    <xdr:to>
      <xdr:col>7</xdr:col>
      <xdr:colOff>120650</xdr:colOff>
      <xdr:row>44</xdr:row>
      <xdr:rowOff>146050</xdr:rowOff>
    </xdr:to>
    <xdr:sp macro="" textlink="">
      <xdr:nvSpPr>
        <xdr:cNvPr id="252613" name="Line 11">
          <a:extLst>
            <a:ext uri="{FF2B5EF4-FFF2-40B4-BE49-F238E27FC236}">
              <a16:creationId xmlns:a16="http://schemas.microsoft.com/office/drawing/2014/main" id="{00000000-0008-0000-1200-0000C5DA0300}"/>
            </a:ext>
          </a:extLst>
        </xdr:cNvPr>
        <xdr:cNvSpPr>
          <a:spLocks noChangeShapeType="1"/>
        </xdr:cNvSpPr>
      </xdr:nvSpPr>
      <xdr:spPr bwMode="auto">
        <a:xfrm flipV="1">
          <a:off x="10401300" y="17760950"/>
          <a:ext cx="25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201930</xdr:colOff>
      <xdr:row>41</xdr:row>
      <xdr:rowOff>28121</xdr:rowOff>
    </xdr:from>
    <xdr:to>
      <xdr:col>8</xdr:col>
      <xdr:colOff>483760</xdr:colOff>
      <xdr:row>42</xdr:row>
      <xdr:rowOff>44150</xdr:rowOff>
    </xdr:to>
    <xdr:sp macro="" textlink="">
      <xdr:nvSpPr>
        <xdr:cNvPr id="251916" name="Text Box 12">
          <a:extLst>
            <a:ext uri="{FF2B5EF4-FFF2-40B4-BE49-F238E27FC236}">
              <a16:creationId xmlns:a16="http://schemas.microsoft.com/office/drawing/2014/main" id="{00000000-0008-0000-1200-00000CD80300}"/>
            </a:ext>
          </a:extLst>
        </xdr:cNvPr>
        <xdr:cNvSpPr txBox="1">
          <a:spLocks noChangeArrowheads="1"/>
        </xdr:cNvSpPr>
      </xdr:nvSpPr>
      <xdr:spPr bwMode="auto">
        <a:xfrm>
          <a:off x="11172371" y="16457385"/>
          <a:ext cx="1219200" cy="433602"/>
        </a:xfrm>
        <a:prstGeom prst="rect">
          <a:avLst/>
        </a:prstGeom>
        <a:no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補助率　1/2</a:t>
          </a:r>
        </a:p>
      </xdr:txBody>
    </xdr:sp>
    <xdr:clientData/>
  </xdr:twoCellAnchor>
  <xdr:twoCellAnchor>
    <xdr:from>
      <xdr:col>7</xdr:col>
      <xdr:colOff>225969</xdr:colOff>
      <xdr:row>44</xdr:row>
      <xdr:rowOff>57604</xdr:rowOff>
    </xdr:from>
    <xdr:to>
      <xdr:col>8</xdr:col>
      <xdr:colOff>497958</xdr:colOff>
      <xdr:row>45</xdr:row>
      <xdr:rowOff>61132</xdr:rowOff>
    </xdr:to>
    <xdr:sp macro="" textlink="">
      <xdr:nvSpPr>
        <xdr:cNvPr id="251917" name="Text Box 13">
          <a:extLst>
            <a:ext uri="{FF2B5EF4-FFF2-40B4-BE49-F238E27FC236}">
              <a16:creationId xmlns:a16="http://schemas.microsoft.com/office/drawing/2014/main" id="{00000000-0008-0000-1200-00000DD80300}"/>
            </a:ext>
          </a:extLst>
        </xdr:cNvPr>
        <xdr:cNvSpPr txBox="1">
          <a:spLocks noChangeArrowheads="1"/>
        </xdr:cNvSpPr>
      </xdr:nvSpPr>
      <xdr:spPr bwMode="auto">
        <a:xfrm>
          <a:off x="11199585" y="17721036"/>
          <a:ext cx="1219200" cy="411742"/>
        </a:xfrm>
        <a:prstGeom prst="rect">
          <a:avLst/>
        </a:prstGeom>
        <a:no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補助率　1/4</a:t>
          </a: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8</xdr:row>
          <xdr:rowOff>60960</xdr:rowOff>
        </xdr:from>
        <xdr:to>
          <xdr:col>5</xdr:col>
          <xdr:colOff>99060</xdr:colOff>
          <xdr:row>8</xdr:row>
          <xdr:rowOff>198120</xdr:rowOff>
        </xdr:to>
        <xdr:sp macro="" textlink="">
          <xdr:nvSpPr>
            <xdr:cNvPr id="243713" name="Check Box 2049" hidden="1">
              <a:extLst>
                <a:ext uri="{63B3BB69-23CF-44E3-9099-C40C66FF867C}">
                  <a14:compatExt spid="_x0000_s243713"/>
                </a:ext>
                <a:ext uri="{FF2B5EF4-FFF2-40B4-BE49-F238E27FC236}">
                  <a16:creationId xmlns:a16="http://schemas.microsoft.com/office/drawing/2014/main" id="{00000000-0008-0000-1400-000001B8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9</xdr:row>
          <xdr:rowOff>60960</xdr:rowOff>
        </xdr:from>
        <xdr:to>
          <xdr:col>5</xdr:col>
          <xdr:colOff>83820</xdr:colOff>
          <xdr:row>9</xdr:row>
          <xdr:rowOff>198120</xdr:rowOff>
        </xdr:to>
        <xdr:sp macro="" textlink="">
          <xdr:nvSpPr>
            <xdr:cNvPr id="243714" name="Check Box 2050" hidden="1">
              <a:extLst>
                <a:ext uri="{63B3BB69-23CF-44E3-9099-C40C66FF867C}">
                  <a14:compatExt spid="_x0000_s243714"/>
                </a:ext>
                <a:ext uri="{FF2B5EF4-FFF2-40B4-BE49-F238E27FC236}">
                  <a16:creationId xmlns:a16="http://schemas.microsoft.com/office/drawing/2014/main" id="{00000000-0008-0000-1400-000002B803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6</xdr:col>
      <xdr:colOff>50800</xdr:colOff>
      <xdr:row>27</xdr:row>
      <xdr:rowOff>6350</xdr:rowOff>
    </xdr:from>
    <xdr:to>
      <xdr:col>6</xdr:col>
      <xdr:colOff>101600</xdr:colOff>
      <xdr:row>30</xdr:row>
      <xdr:rowOff>38100</xdr:rowOff>
    </xdr:to>
    <xdr:sp macro="" textlink="">
      <xdr:nvSpPr>
        <xdr:cNvPr id="253283" name="AutoShape 1">
          <a:extLst>
            <a:ext uri="{FF2B5EF4-FFF2-40B4-BE49-F238E27FC236}">
              <a16:creationId xmlns:a16="http://schemas.microsoft.com/office/drawing/2014/main" id="{00000000-0008-0000-1800-000063DD0300}"/>
            </a:ext>
          </a:extLst>
        </xdr:cNvPr>
        <xdr:cNvSpPr>
          <a:spLocks/>
        </xdr:cNvSpPr>
      </xdr:nvSpPr>
      <xdr:spPr bwMode="auto">
        <a:xfrm>
          <a:off x="9956800" y="10020300"/>
          <a:ext cx="50800" cy="1441450"/>
        </a:xfrm>
        <a:prstGeom prst="rightBrace">
          <a:avLst>
            <a:gd name="adj1" fmla="val 1051977"/>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161109</xdr:colOff>
      <xdr:row>28</xdr:row>
      <xdr:rowOff>27124</xdr:rowOff>
    </xdr:from>
    <xdr:to>
      <xdr:col>7</xdr:col>
      <xdr:colOff>452816</xdr:colOff>
      <xdr:row>29</xdr:row>
      <xdr:rowOff>31269</xdr:rowOff>
    </xdr:to>
    <xdr:sp macro="" textlink="">
      <xdr:nvSpPr>
        <xdr:cNvPr id="252930" name="Text Box 2">
          <a:extLst>
            <a:ext uri="{FF2B5EF4-FFF2-40B4-BE49-F238E27FC236}">
              <a16:creationId xmlns:a16="http://schemas.microsoft.com/office/drawing/2014/main" id="{00000000-0008-0000-1800-000002DC0300}"/>
            </a:ext>
          </a:extLst>
        </xdr:cNvPr>
        <xdr:cNvSpPr txBox="1">
          <a:spLocks noChangeArrowheads="1"/>
        </xdr:cNvSpPr>
      </xdr:nvSpPr>
      <xdr:spPr bwMode="auto">
        <a:xfrm>
          <a:off x="10154104" y="10554063"/>
          <a:ext cx="1294039" cy="469510"/>
        </a:xfrm>
        <a:prstGeom prst="rect">
          <a:avLst/>
        </a:prstGeom>
        <a:no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補助率　1/2</a:t>
          </a:r>
        </a:p>
      </xdr:txBody>
    </xdr:sp>
    <xdr:clientData/>
  </xdr:twoCellAnchor>
  <xdr:twoCellAnchor>
    <xdr:from>
      <xdr:col>6</xdr:col>
      <xdr:colOff>88900</xdr:colOff>
      <xdr:row>31</xdr:row>
      <xdr:rowOff>127000</xdr:rowOff>
    </xdr:from>
    <xdr:to>
      <xdr:col>6</xdr:col>
      <xdr:colOff>107950</xdr:colOff>
      <xdr:row>31</xdr:row>
      <xdr:rowOff>127000</xdr:rowOff>
    </xdr:to>
    <xdr:sp macro="" textlink="">
      <xdr:nvSpPr>
        <xdr:cNvPr id="253285" name="Line 3">
          <a:extLst>
            <a:ext uri="{FF2B5EF4-FFF2-40B4-BE49-F238E27FC236}">
              <a16:creationId xmlns:a16="http://schemas.microsoft.com/office/drawing/2014/main" id="{00000000-0008-0000-1800-000065DD0300}"/>
            </a:ext>
          </a:extLst>
        </xdr:cNvPr>
        <xdr:cNvSpPr>
          <a:spLocks noChangeShapeType="1"/>
        </xdr:cNvSpPr>
      </xdr:nvSpPr>
      <xdr:spPr bwMode="auto">
        <a:xfrm flipV="1">
          <a:off x="9994900" y="12020550"/>
          <a:ext cx="19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220527</xdr:colOff>
      <xdr:row>31</xdr:row>
      <xdr:rowOff>64498</xdr:rowOff>
    </xdr:from>
    <xdr:to>
      <xdr:col>7</xdr:col>
      <xdr:colOff>496860</xdr:colOff>
      <xdr:row>32</xdr:row>
      <xdr:rowOff>75243</xdr:rowOff>
    </xdr:to>
    <xdr:sp macro="" textlink="">
      <xdr:nvSpPr>
        <xdr:cNvPr id="252932" name="Text Box 4">
          <a:extLst>
            <a:ext uri="{FF2B5EF4-FFF2-40B4-BE49-F238E27FC236}">
              <a16:creationId xmlns:a16="http://schemas.microsoft.com/office/drawing/2014/main" id="{00000000-0008-0000-1800-000004DC0300}"/>
            </a:ext>
          </a:extLst>
        </xdr:cNvPr>
        <xdr:cNvSpPr txBox="1">
          <a:spLocks noChangeArrowheads="1"/>
        </xdr:cNvSpPr>
      </xdr:nvSpPr>
      <xdr:spPr bwMode="auto">
        <a:xfrm>
          <a:off x="10235747" y="12019280"/>
          <a:ext cx="1294039" cy="476007"/>
        </a:xfrm>
        <a:prstGeom prst="rect">
          <a:avLst/>
        </a:prstGeom>
        <a:noFill/>
        <a:ln>
          <a:noFill/>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補助率　1/4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soumu.go.jp/toukei_toukatsu/index/seido/syouhin/2index.htm" TargetMode="Externa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23.bin"/><Relationship Id="rId5" Type="http://schemas.openxmlformats.org/officeDocument/2006/relationships/ctrlProp" Target="../ctrlProps/ctrlProp28.xml"/><Relationship Id="rId4" Type="http://schemas.openxmlformats.org/officeDocument/2006/relationships/ctrlProp" Target="../ctrlProps/ctrlProp27.xm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6.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hyperlink" Target="https://www.soumu.go.jp/toukei_toukatsu/index/seido/syouhin/2index.htm" TargetMode="External"/></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7.vml"/><Relationship Id="rId1" Type="http://schemas.openxmlformats.org/officeDocument/2006/relationships/printerSettings" Target="../printerSettings/printerSettings32.bin"/></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1.xml"/><Relationship Id="rId13" Type="http://schemas.openxmlformats.org/officeDocument/2006/relationships/ctrlProp" Target="../ctrlProps/ctrlProp4.xml"/><Relationship Id="rId18" Type="http://schemas.openxmlformats.org/officeDocument/2006/relationships/ctrlProp" Target="../ctrlProps/ctrlProp9.xml"/><Relationship Id="rId3" Type="http://schemas.openxmlformats.org/officeDocument/2006/relationships/hyperlink" Target="https://www.pref.kochi.lg.jp/soshiki/151301/2021042200133.html" TargetMode="External"/><Relationship Id="rId7" Type="http://schemas.openxmlformats.org/officeDocument/2006/relationships/printerSettings" Target="../printerSettings/printerSettings4.bin"/><Relationship Id="rId12" Type="http://schemas.openxmlformats.org/officeDocument/2006/relationships/ctrlProp" Target="../ctrlProps/ctrlProp3.xml"/><Relationship Id="rId17" Type="http://schemas.openxmlformats.org/officeDocument/2006/relationships/ctrlProp" Target="../ctrlProps/ctrlProp8.xml"/><Relationship Id="rId2" Type="http://schemas.openxmlformats.org/officeDocument/2006/relationships/hyperlink" Target="https://www.soumu.go.jp/toukei_toukatsu/index/seido/sangyo/02toukatsu01_03000023.html" TargetMode="External"/><Relationship Id="rId16" Type="http://schemas.openxmlformats.org/officeDocument/2006/relationships/ctrlProp" Target="../ctrlProps/ctrlProp7.xml"/><Relationship Id="rId20" Type="http://schemas.openxmlformats.org/officeDocument/2006/relationships/ctrlProp" Target="../ctrlProps/ctrlProp11.xml"/><Relationship Id="rId1" Type="http://schemas.openxmlformats.org/officeDocument/2006/relationships/printerSettings" Target="../printerSettings/printerSettings3.bin"/><Relationship Id="rId6" Type="http://schemas.openxmlformats.org/officeDocument/2006/relationships/hyperlink" Target="https://positive-ryouritsu.mhlw.go.jp/positivedb/" TargetMode="External"/><Relationship Id="rId11" Type="http://schemas.openxmlformats.org/officeDocument/2006/relationships/ctrlProp" Target="../ctrlProps/ctrlProp2.xml"/><Relationship Id="rId5" Type="http://schemas.openxmlformats.org/officeDocument/2006/relationships/hyperlink" Target="https://www.ipa.go.jp/digital/dx-suishin/about.html" TargetMode="External"/><Relationship Id="rId15" Type="http://schemas.openxmlformats.org/officeDocument/2006/relationships/ctrlProp" Target="../ctrlProps/ctrlProp6.xml"/><Relationship Id="rId10" Type="http://schemas.openxmlformats.org/officeDocument/2006/relationships/ctrlProp" Target="../ctrlProps/ctrlProp1.xml"/><Relationship Id="rId19" Type="http://schemas.openxmlformats.org/officeDocument/2006/relationships/ctrlProp" Target="../ctrlProps/ctrlProp10.xml"/><Relationship Id="rId4" Type="http://schemas.openxmlformats.org/officeDocument/2006/relationships/hyperlink" Target="https://www.mhlw.go.jp/stf/seisakunitsuite/bunya/kodomo/kodomo_kosodate/jisedai/kijuntekigou/index.html" TargetMode="External"/><Relationship Id="rId9" Type="http://schemas.openxmlformats.org/officeDocument/2006/relationships/vmlDrawing" Target="../drawings/vmlDrawing1.vml"/><Relationship Id="rId14" Type="http://schemas.openxmlformats.org/officeDocument/2006/relationships/ctrlProp" Target="../ctrlProps/ctrlProp5.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5.xml"/><Relationship Id="rId2" Type="http://schemas.openxmlformats.org/officeDocument/2006/relationships/drawing" Target="../drawings/drawing2.xml"/><Relationship Id="rId1" Type="http://schemas.openxmlformats.org/officeDocument/2006/relationships/printerSettings" Target="../printerSettings/printerSettings7.bin"/><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oumu.go.jp/toukei_toukatsu/index/seido/syouhin/2index.htm" TargetMode="Externa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0.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2.xml"/><Relationship Id="rId3" Type="http://schemas.openxmlformats.org/officeDocument/2006/relationships/vmlDrawing" Target="../drawings/vmlDrawing5.vml"/><Relationship Id="rId7" Type="http://schemas.openxmlformats.org/officeDocument/2006/relationships/ctrlProp" Target="../ctrlProps/ctrlProp21.xml"/><Relationship Id="rId12" Type="http://schemas.openxmlformats.org/officeDocument/2006/relationships/ctrlProp" Target="../ctrlProps/ctrlProp26.xml"/><Relationship Id="rId2" Type="http://schemas.openxmlformats.org/officeDocument/2006/relationships/drawing" Target="../drawings/drawing4.xml"/><Relationship Id="rId1" Type="http://schemas.openxmlformats.org/officeDocument/2006/relationships/printerSettings" Target="../printerSettings/printerSettings11.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0" Type="http://schemas.openxmlformats.org/officeDocument/2006/relationships/ctrlProp" Target="../ctrlProps/ctrlProp24.xml"/><Relationship Id="rId4" Type="http://schemas.openxmlformats.org/officeDocument/2006/relationships/ctrlProp" Target="../ctrlProps/ctrlProp18.xml"/><Relationship Id="rId9"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880E8A-B2E5-491B-9D41-D37E4EE10822}">
  <dimension ref="A1:IV28"/>
  <sheetViews>
    <sheetView view="pageBreakPreview" zoomScaleNormal="100" zoomScaleSheetLayoutView="100" workbookViewId="0">
      <selection activeCell="B6" sqref="B6"/>
    </sheetView>
  </sheetViews>
  <sheetFormatPr defaultColWidth="9" defaultRowHeight="13.2"/>
  <cols>
    <col min="1" max="1" width="4.44140625" style="1" customWidth="1"/>
    <col min="2" max="2" width="72.44140625" style="1" customWidth="1"/>
    <col min="3" max="4" width="9" style="2" bestFit="1" customWidth="1"/>
    <col min="5" max="5" width="9" style="1" bestFit="1"/>
    <col min="6" max="16384" width="9" style="1"/>
  </cols>
  <sheetData>
    <row r="1" spans="1:4" ht="18" customHeight="1">
      <c r="A1" s="3" t="s">
        <v>7</v>
      </c>
    </row>
    <row r="2" spans="1:4" ht="9.75" customHeight="1"/>
    <row r="3" spans="1:4" ht="18" customHeight="1">
      <c r="A3" s="412" t="s">
        <v>12</v>
      </c>
      <c r="B3" s="412"/>
      <c r="C3" s="412"/>
      <c r="D3" s="412"/>
    </row>
    <row r="4" spans="1:4">
      <c r="A4" s="412"/>
      <c r="B4" s="412"/>
      <c r="C4" s="412"/>
      <c r="D4" s="412"/>
    </row>
    <row r="5" spans="1:4" ht="8.25" customHeight="1">
      <c r="A5" s="4"/>
      <c r="B5" s="4"/>
      <c r="C5" s="4"/>
      <c r="D5" s="4"/>
    </row>
    <row r="6" spans="1:4" ht="22.5" customHeight="1">
      <c r="A6" s="5" t="s">
        <v>5</v>
      </c>
      <c r="B6" s="6"/>
    </row>
    <row r="8" spans="1:4" ht="21" customHeight="1">
      <c r="A8" s="7" t="s">
        <v>13</v>
      </c>
      <c r="B8" s="7" t="s">
        <v>14</v>
      </c>
      <c r="C8" s="7" t="s">
        <v>16</v>
      </c>
      <c r="D8" s="7" t="s">
        <v>17</v>
      </c>
    </row>
    <row r="9" spans="1:4" ht="28.5" customHeight="1">
      <c r="A9" s="8">
        <v>1</v>
      </c>
      <c r="B9" s="9" t="s">
        <v>8</v>
      </c>
      <c r="C9" s="8"/>
      <c r="D9" s="10"/>
    </row>
    <row r="10" spans="1:4" ht="28.5" customHeight="1">
      <c r="A10" s="8">
        <v>2</v>
      </c>
      <c r="B10" s="9" t="s">
        <v>1</v>
      </c>
      <c r="C10" s="8"/>
      <c r="D10" s="10"/>
    </row>
    <row r="11" spans="1:4" ht="28.5" customHeight="1">
      <c r="A11" s="8">
        <v>3</v>
      </c>
      <c r="B11" s="9" t="s">
        <v>20</v>
      </c>
      <c r="C11" s="8"/>
      <c r="D11" s="10"/>
    </row>
    <row r="12" spans="1:4" ht="70.2" customHeight="1">
      <c r="A12" s="8">
        <v>4</v>
      </c>
      <c r="B12" s="11" t="s">
        <v>568</v>
      </c>
      <c r="C12" s="8"/>
      <c r="D12" s="8"/>
    </row>
    <row r="13" spans="1:4" ht="30" customHeight="1">
      <c r="A13" s="8">
        <v>5</v>
      </c>
      <c r="B13" s="9" t="s">
        <v>22</v>
      </c>
      <c r="C13" s="8"/>
      <c r="D13" s="10"/>
    </row>
    <row r="14" spans="1:4" ht="30" customHeight="1">
      <c r="A14" s="8">
        <v>6</v>
      </c>
      <c r="B14" s="9" t="s">
        <v>23</v>
      </c>
      <c r="C14" s="8"/>
      <c r="D14" s="10"/>
    </row>
    <row r="15" spans="1:4" ht="35.25" customHeight="1">
      <c r="A15" s="8">
        <v>7</v>
      </c>
      <c r="B15" s="400" t="s">
        <v>532</v>
      </c>
      <c r="C15" s="8"/>
      <c r="D15" s="10"/>
    </row>
    <row r="16" spans="1:4" ht="35.25" customHeight="1">
      <c r="A16" s="8">
        <v>8</v>
      </c>
      <c r="B16" s="11" t="s">
        <v>564</v>
      </c>
      <c r="C16" s="8"/>
      <c r="D16" s="10"/>
    </row>
    <row r="17" spans="1:256" ht="32.25" customHeight="1">
      <c r="A17" s="8">
        <v>9</v>
      </c>
      <c r="B17" s="9" t="s">
        <v>29</v>
      </c>
      <c r="C17" s="8"/>
      <c r="D17" s="10"/>
    </row>
    <row r="18" spans="1:256" ht="32.25" customHeight="1">
      <c r="A18" s="8">
        <v>10</v>
      </c>
      <c r="B18" s="9" t="s">
        <v>32</v>
      </c>
      <c r="C18" s="8"/>
      <c r="D18" s="10"/>
    </row>
    <row r="19" spans="1:256" ht="69.599999999999994" customHeight="1">
      <c r="A19" s="8">
        <v>11</v>
      </c>
      <c r="B19" s="11" t="s">
        <v>569</v>
      </c>
      <c r="C19" s="8"/>
      <c r="D19" s="10"/>
    </row>
    <row r="20" spans="1:256" ht="35.25" customHeight="1">
      <c r="A20" s="8">
        <v>12</v>
      </c>
      <c r="B20" s="11" t="s">
        <v>18</v>
      </c>
      <c r="C20" s="8"/>
      <c r="D20" s="10"/>
    </row>
    <row r="21" spans="1:256" ht="50.4" customHeight="1">
      <c r="A21" s="8">
        <v>13</v>
      </c>
      <c r="B21" s="11" t="s">
        <v>533</v>
      </c>
      <c r="C21" s="8"/>
      <c r="D21" s="8"/>
    </row>
    <row r="22" spans="1:256" ht="35.25" customHeight="1">
      <c r="A22" s="8">
        <v>14</v>
      </c>
      <c r="B22" s="11" t="s">
        <v>534</v>
      </c>
      <c r="C22" s="8"/>
      <c r="D22" s="10"/>
    </row>
    <row r="23" spans="1:256" ht="35.25" customHeight="1">
      <c r="A23" s="398">
        <v>15</v>
      </c>
      <c r="B23" s="399" t="s">
        <v>460</v>
      </c>
      <c r="C23" s="257"/>
      <c r="D23" s="258"/>
      <c r="E23" s="259"/>
      <c r="F23" s="259"/>
      <c r="G23" s="259"/>
      <c r="H23" s="259"/>
      <c r="I23" s="259"/>
      <c r="J23" s="259"/>
      <c r="K23" s="259"/>
      <c r="L23" s="259"/>
      <c r="M23" s="259"/>
      <c r="N23" s="259"/>
      <c r="O23" s="259"/>
      <c r="P23" s="259"/>
      <c r="Q23" s="259"/>
      <c r="R23" s="259"/>
      <c r="S23" s="259"/>
      <c r="T23" s="259"/>
      <c r="U23" s="259"/>
      <c r="V23" s="259"/>
      <c r="W23" s="259"/>
      <c r="X23" s="259"/>
      <c r="Y23" s="259"/>
      <c r="Z23" s="259"/>
      <c r="AA23" s="259"/>
      <c r="AB23" s="259"/>
      <c r="AC23" s="259"/>
      <c r="AD23" s="259"/>
      <c r="AE23" s="259"/>
      <c r="AF23" s="259"/>
      <c r="AG23" s="259"/>
      <c r="AH23" s="259"/>
      <c r="AI23" s="259"/>
      <c r="AJ23" s="259"/>
      <c r="AK23" s="259"/>
      <c r="AL23" s="259"/>
      <c r="AM23" s="259"/>
      <c r="AN23" s="259"/>
      <c r="AO23" s="259"/>
      <c r="AP23" s="259"/>
      <c r="AQ23" s="259"/>
      <c r="AR23" s="259"/>
      <c r="AS23" s="259"/>
      <c r="AT23" s="259"/>
      <c r="AU23" s="259"/>
      <c r="AV23" s="259"/>
      <c r="AW23" s="259"/>
      <c r="AX23" s="259"/>
      <c r="AY23" s="259"/>
      <c r="AZ23" s="259"/>
      <c r="BA23" s="259"/>
      <c r="BB23" s="259"/>
      <c r="BC23" s="259"/>
      <c r="BD23" s="259"/>
      <c r="BE23" s="259"/>
      <c r="BF23" s="259"/>
      <c r="BG23" s="259"/>
      <c r="BH23" s="259"/>
      <c r="BI23" s="259"/>
      <c r="BJ23" s="259"/>
      <c r="BK23" s="259"/>
      <c r="BL23" s="259"/>
      <c r="BM23" s="259"/>
      <c r="BN23" s="259"/>
      <c r="BO23" s="259"/>
      <c r="BP23" s="259"/>
      <c r="BQ23" s="259"/>
      <c r="BR23" s="259"/>
      <c r="BS23" s="259"/>
      <c r="BT23" s="259"/>
      <c r="BU23" s="259"/>
      <c r="BV23" s="259"/>
      <c r="BW23" s="259"/>
      <c r="BX23" s="259"/>
      <c r="BY23" s="259"/>
      <c r="BZ23" s="259"/>
      <c r="CA23" s="259"/>
      <c r="CB23" s="259"/>
      <c r="CC23" s="259"/>
      <c r="CD23" s="259"/>
      <c r="CE23" s="259"/>
      <c r="CF23" s="259"/>
      <c r="CG23" s="259"/>
      <c r="CH23" s="259"/>
      <c r="CI23" s="259"/>
      <c r="CJ23" s="259"/>
      <c r="CK23" s="259"/>
      <c r="CL23" s="259"/>
      <c r="CM23" s="259"/>
      <c r="CN23" s="259"/>
      <c r="CO23" s="259"/>
      <c r="CP23" s="259"/>
      <c r="CQ23" s="259"/>
      <c r="CR23" s="259"/>
      <c r="CS23" s="259"/>
      <c r="CT23" s="259"/>
      <c r="CU23" s="259"/>
      <c r="CV23" s="259"/>
      <c r="CW23" s="259"/>
      <c r="CX23" s="259"/>
      <c r="CY23" s="259"/>
      <c r="CZ23" s="259"/>
      <c r="DA23" s="259"/>
      <c r="DB23" s="259"/>
      <c r="DC23" s="259"/>
      <c r="DD23" s="259"/>
      <c r="DE23" s="259"/>
      <c r="DF23" s="259"/>
      <c r="DG23" s="259"/>
      <c r="DH23" s="259"/>
      <c r="DI23" s="259"/>
      <c r="DJ23" s="259"/>
      <c r="DK23" s="259"/>
      <c r="DL23" s="259"/>
      <c r="DM23" s="259"/>
      <c r="DN23" s="259"/>
      <c r="DO23" s="259"/>
      <c r="DP23" s="259"/>
      <c r="DQ23" s="259"/>
      <c r="DR23" s="259"/>
      <c r="DS23" s="259"/>
      <c r="DT23" s="259"/>
      <c r="DU23" s="259"/>
      <c r="DV23" s="259"/>
      <c r="DW23" s="259"/>
      <c r="DX23" s="259"/>
      <c r="DY23" s="259"/>
      <c r="DZ23" s="259"/>
      <c r="EA23" s="259"/>
      <c r="EB23" s="259"/>
      <c r="EC23" s="259"/>
      <c r="ED23" s="259"/>
      <c r="EE23" s="259"/>
      <c r="EF23" s="259"/>
      <c r="EG23" s="259"/>
      <c r="EH23" s="259"/>
      <c r="EI23" s="259"/>
      <c r="EJ23" s="259"/>
      <c r="EK23" s="259"/>
      <c r="EL23" s="259"/>
      <c r="EM23" s="259"/>
      <c r="EN23" s="259"/>
      <c r="EO23" s="259"/>
      <c r="EP23" s="259"/>
      <c r="EQ23" s="259"/>
      <c r="ER23" s="259"/>
      <c r="ES23" s="259"/>
      <c r="ET23" s="259"/>
      <c r="EU23" s="259"/>
      <c r="EV23" s="259"/>
      <c r="EW23" s="259"/>
      <c r="EX23" s="259"/>
      <c r="EY23" s="259"/>
      <c r="EZ23" s="259"/>
      <c r="FA23" s="259"/>
      <c r="FB23" s="259"/>
      <c r="FC23" s="259"/>
      <c r="FD23" s="259"/>
      <c r="FE23" s="259"/>
      <c r="FF23" s="259"/>
      <c r="FG23" s="259"/>
      <c r="FH23" s="259"/>
      <c r="FI23" s="259"/>
      <c r="FJ23" s="259"/>
      <c r="FK23" s="259"/>
      <c r="FL23" s="259"/>
      <c r="FM23" s="259"/>
      <c r="FN23" s="259"/>
      <c r="FO23" s="259"/>
      <c r="FP23" s="259"/>
      <c r="FQ23" s="259"/>
      <c r="FR23" s="259"/>
      <c r="FS23" s="259"/>
      <c r="FT23" s="259"/>
      <c r="FU23" s="259"/>
      <c r="FV23" s="259"/>
      <c r="FW23" s="259"/>
      <c r="FX23" s="259"/>
      <c r="FY23" s="259"/>
      <c r="FZ23" s="259"/>
      <c r="GA23" s="259"/>
      <c r="GB23" s="259"/>
      <c r="GC23" s="259"/>
      <c r="GD23" s="259"/>
      <c r="GE23" s="259"/>
      <c r="GF23" s="259"/>
      <c r="GG23" s="259"/>
      <c r="GH23" s="259"/>
      <c r="GI23" s="259"/>
      <c r="GJ23" s="259"/>
      <c r="GK23" s="259"/>
      <c r="GL23" s="259"/>
      <c r="GM23" s="259"/>
      <c r="GN23" s="259"/>
      <c r="GO23" s="259"/>
      <c r="GP23" s="259"/>
      <c r="GQ23" s="259"/>
      <c r="GR23" s="259"/>
      <c r="GS23" s="259"/>
      <c r="GT23" s="259"/>
      <c r="GU23" s="259"/>
      <c r="GV23" s="259"/>
      <c r="GW23" s="259"/>
      <c r="GX23" s="259"/>
      <c r="GY23" s="259"/>
      <c r="GZ23" s="259"/>
      <c r="HA23" s="259"/>
      <c r="HB23" s="259"/>
      <c r="HC23" s="259"/>
      <c r="HD23" s="259"/>
      <c r="HE23" s="259"/>
      <c r="HF23" s="259"/>
      <c r="HG23" s="259"/>
      <c r="HH23" s="259"/>
      <c r="HI23" s="259"/>
      <c r="HJ23" s="259"/>
      <c r="HK23" s="259"/>
      <c r="HL23" s="259"/>
      <c r="HM23" s="259"/>
      <c r="HN23" s="259"/>
      <c r="HO23" s="259"/>
      <c r="HP23" s="259"/>
      <c r="HQ23" s="259"/>
      <c r="HR23" s="259"/>
      <c r="HS23" s="259"/>
      <c r="HT23" s="259"/>
      <c r="HU23" s="259"/>
      <c r="HV23" s="259"/>
      <c r="HW23" s="259"/>
      <c r="HX23" s="259"/>
      <c r="HY23" s="259"/>
      <c r="HZ23" s="259"/>
      <c r="IA23" s="259"/>
      <c r="IB23" s="259"/>
      <c r="IC23" s="259"/>
      <c r="ID23" s="259"/>
      <c r="IE23" s="259"/>
      <c r="IF23" s="259"/>
      <c r="IG23" s="259"/>
      <c r="IH23" s="259"/>
      <c r="II23" s="259"/>
      <c r="IJ23" s="259"/>
      <c r="IK23" s="259"/>
      <c r="IL23" s="259"/>
      <c r="IM23" s="259"/>
      <c r="IN23" s="259"/>
      <c r="IO23" s="259"/>
      <c r="IP23" s="259"/>
      <c r="IQ23" s="259"/>
      <c r="IR23" s="259"/>
      <c r="IS23" s="259"/>
      <c r="IT23" s="259"/>
      <c r="IU23" s="259"/>
      <c r="IV23" s="259"/>
    </row>
    <row r="24" spans="1:256" ht="35.25" customHeight="1">
      <c r="A24" s="8">
        <v>16</v>
      </c>
      <c r="B24" s="11" t="s">
        <v>37</v>
      </c>
      <c r="C24" s="8"/>
      <c r="D24" s="8"/>
    </row>
    <row r="25" spans="1:256" ht="30" customHeight="1">
      <c r="A25" s="257">
        <v>17</v>
      </c>
      <c r="B25" s="9" t="s">
        <v>39</v>
      </c>
      <c r="C25" s="8"/>
      <c r="D25" s="10"/>
    </row>
    <row r="26" spans="1:256" ht="30" customHeight="1">
      <c r="A26" s="8">
        <v>18</v>
      </c>
      <c r="B26" s="9" t="s">
        <v>43</v>
      </c>
      <c r="C26" s="8"/>
      <c r="D26" s="10"/>
    </row>
    <row r="27" spans="1:256" ht="30" customHeight="1">
      <c r="A27" s="257">
        <v>19</v>
      </c>
      <c r="B27" s="9" t="s">
        <v>50</v>
      </c>
      <c r="C27" s="8"/>
      <c r="D27" s="10"/>
    </row>
    <row r="28" spans="1:256" ht="30" customHeight="1">
      <c r="A28" s="8">
        <v>20</v>
      </c>
      <c r="B28" s="9" t="s">
        <v>51</v>
      </c>
      <c r="C28" s="8"/>
      <c r="D28" s="10"/>
    </row>
  </sheetData>
  <mergeCells count="1">
    <mergeCell ref="A3:D4"/>
  </mergeCells>
  <phoneticPr fontId="61" type="Hiragana"/>
  <dataValidations count="1">
    <dataValidation type="list" allowBlank="1" showInputMessage="1" showErrorMessage="1" sqref="D21 D12 D24 C9:C28" xr:uid="{2D7F8432-EEF3-41F3-9E11-625072367C7B}">
      <formula1>"○"</formula1>
    </dataValidation>
  </dataValidations>
  <printOptions horizontalCentered="1" verticalCentered="1"/>
  <pageMargins left="0.78740157480314954" right="0.78740157480314954" top="0.98425196850393704" bottom="0.98425196850393704" header="0.51181102362204722" footer="0.51181102362204722"/>
  <pageSetup paperSize="9" scale="87" firstPageNumber="0" orientation="portrait"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F6D94-1664-4461-A820-0334FCEB4C41}">
  <sheetPr>
    <tabColor indexed="18"/>
    <pageSetUpPr fitToPage="1"/>
  </sheetPr>
  <dimension ref="B1:AM30"/>
  <sheetViews>
    <sheetView view="pageBreakPreview" zoomScaleNormal="100" zoomScaleSheetLayoutView="100" workbookViewId="0">
      <selection activeCell="B6" sqref="B6"/>
    </sheetView>
  </sheetViews>
  <sheetFormatPr defaultColWidth="9" defaultRowHeight="13.5" customHeight="1"/>
  <cols>
    <col min="1" max="1" width="2.109375" style="12" customWidth="1"/>
    <col min="2" max="38" width="2.109375" style="70" customWidth="1"/>
    <col min="39" max="39" width="9" style="70" bestFit="1" customWidth="1"/>
    <col min="40" max="40" width="9" style="12" bestFit="1"/>
    <col min="41" max="16384" width="9" style="12"/>
  </cols>
  <sheetData>
    <row r="1" spans="2:38" ht="13.5" customHeight="1">
      <c r="B1" s="72" t="s">
        <v>126</v>
      </c>
    </row>
    <row r="3" spans="2:38" ht="13.5" customHeight="1">
      <c r="AE3" s="84"/>
      <c r="AF3" s="84"/>
      <c r="AG3" s="84"/>
      <c r="AH3" s="84"/>
      <c r="AI3" s="84"/>
      <c r="AJ3" s="84"/>
      <c r="AK3" s="84"/>
      <c r="AL3" s="84"/>
    </row>
    <row r="5" spans="2:38" ht="13.5" customHeight="1">
      <c r="B5" s="548" t="s">
        <v>279</v>
      </c>
      <c r="C5" s="548"/>
      <c r="D5" s="548"/>
      <c r="E5" s="548"/>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8"/>
    </row>
    <row r="8" spans="2:38" ht="93" customHeight="1">
      <c r="B8" s="522" t="s">
        <v>474</v>
      </c>
      <c r="C8" s="522"/>
      <c r="D8" s="522"/>
      <c r="E8" s="522"/>
      <c r="F8" s="522"/>
      <c r="G8" s="522"/>
      <c r="H8" s="522"/>
      <c r="I8" s="522"/>
      <c r="J8" s="522"/>
      <c r="K8" s="522"/>
      <c r="L8" s="522"/>
      <c r="M8" s="522"/>
      <c r="N8" s="522"/>
      <c r="O8" s="522"/>
      <c r="P8" s="522"/>
      <c r="Q8" s="522"/>
      <c r="R8" s="522"/>
      <c r="S8" s="522"/>
      <c r="T8" s="522"/>
      <c r="U8" s="522"/>
      <c r="V8" s="522"/>
      <c r="W8" s="522"/>
      <c r="X8" s="522"/>
      <c r="Y8" s="522"/>
      <c r="Z8" s="522"/>
      <c r="AA8" s="522"/>
      <c r="AB8" s="522"/>
      <c r="AC8" s="522"/>
      <c r="AD8" s="522"/>
      <c r="AE8" s="522"/>
      <c r="AF8" s="522"/>
      <c r="AG8" s="522"/>
      <c r="AH8" s="522"/>
      <c r="AI8" s="522"/>
      <c r="AJ8" s="522"/>
      <c r="AK8" s="522"/>
      <c r="AL8" s="522"/>
    </row>
    <row r="9" spans="2:38" ht="13.5" customHeight="1">
      <c r="B9" s="522"/>
      <c r="C9" s="522"/>
      <c r="D9" s="522"/>
      <c r="E9" s="522"/>
      <c r="F9" s="522"/>
      <c r="G9" s="522"/>
      <c r="H9" s="522"/>
      <c r="I9" s="522"/>
      <c r="J9" s="522"/>
      <c r="K9" s="522"/>
      <c r="L9" s="522"/>
      <c r="M9" s="522"/>
      <c r="N9" s="522"/>
      <c r="O9" s="522"/>
      <c r="P9" s="522"/>
      <c r="Q9" s="522"/>
      <c r="R9" s="522"/>
      <c r="S9" s="522"/>
      <c r="T9" s="522"/>
      <c r="U9" s="522"/>
      <c r="V9" s="522"/>
      <c r="W9" s="522"/>
      <c r="X9" s="522"/>
      <c r="Y9" s="522"/>
      <c r="Z9" s="522"/>
      <c r="AA9" s="522"/>
      <c r="AB9" s="522"/>
      <c r="AC9" s="522"/>
      <c r="AD9" s="522"/>
      <c r="AE9" s="522"/>
      <c r="AF9" s="522"/>
      <c r="AG9" s="522"/>
      <c r="AH9" s="522"/>
      <c r="AI9" s="522"/>
      <c r="AJ9" s="522"/>
      <c r="AK9" s="522"/>
      <c r="AL9" s="522"/>
    </row>
    <row r="10" spans="2:38" ht="13.5" customHeight="1">
      <c r="B10" s="522"/>
      <c r="C10" s="52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c r="AJ10" s="522"/>
      <c r="AK10" s="522"/>
      <c r="AL10" s="522"/>
    </row>
    <row r="11" spans="2:38" ht="13.5" customHeight="1">
      <c r="B11" s="522"/>
      <c r="C11" s="522"/>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2"/>
      <c r="AF11" s="522"/>
      <c r="AG11" s="522"/>
      <c r="AH11" s="522"/>
      <c r="AI11" s="522"/>
      <c r="AJ11" s="522"/>
      <c r="AK11" s="522"/>
      <c r="AL11" s="522"/>
    </row>
    <row r="12" spans="2:38" ht="13.5" customHeight="1">
      <c r="B12" s="85"/>
      <c r="C12" s="551"/>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row>
    <row r="13" spans="2:38" ht="13.5" customHeight="1">
      <c r="B13" s="85"/>
      <c r="C13" s="85"/>
      <c r="D13" s="551"/>
      <c r="E13" s="551"/>
      <c r="F13" s="551"/>
      <c r="G13" s="551"/>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1"/>
      <c r="AK13" s="551"/>
      <c r="AL13" s="551"/>
    </row>
    <row r="14" spans="2:38" ht="13.5" customHeight="1">
      <c r="D14" s="550"/>
      <c r="E14" s="550"/>
      <c r="F14" s="550"/>
      <c r="G14" s="550"/>
      <c r="H14" s="550"/>
      <c r="I14" s="550"/>
      <c r="J14" s="550"/>
      <c r="K14" s="550"/>
      <c r="L14" s="550"/>
      <c r="M14" s="550"/>
      <c r="N14" s="550"/>
      <c r="O14" s="550"/>
      <c r="P14" s="550"/>
      <c r="Q14" s="550"/>
      <c r="R14" s="550"/>
      <c r="S14" s="550"/>
      <c r="T14" s="550"/>
      <c r="U14" s="550"/>
      <c r="V14" s="550"/>
      <c r="W14" s="550"/>
      <c r="X14" s="550"/>
      <c r="Y14" s="550"/>
      <c r="Z14" s="550"/>
      <c r="AA14" s="550"/>
      <c r="AB14" s="550"/>
      <c r="AC14" s="550"/>
      <c r="AD14" s="550"/>
      <c r="AE14" s="550"/>
      <c r="AF14" s="550"/>
      <c r="AG14" s="550"/>
      <c r="AH14" s="550"/>
      <c r="AI14" s="550"/>
      <c r="AJ14" s="550"/>
      <c r="AK14" s="550"/>
      <c r="AL14" s="550"/>
    </row>
    <row r="15" spans="2:38" ht="13.5" customHeight="1">
      <c r="D15" s="550"/>
      <c r="E15" s="550"/>
      <c r="F15" s="550"/>
      <c r="G15" s="550"/>
      <c r="H15" s="550"/>
      <c r="I15" s="550"/>
      <c r="J15" s="550"/>
      <c r="K15" s="550"/>
      <c r="L15" s="550"/>
      <c r="M15" s="550"/>
      <c r="N15" s="550"/>
      <c r="O15" s="550"/>
      <c r="P15" s="550"/>
      <c r="Q15" s="550"/>
      <c r="R15" s="550"/>
      <c r="S15" s="550"/>
      <c r="T15" s="550"/>
      <c r="U15" s="550"/>
      <c r="V15" s="550"/>
      <c r="W15" s="550"/>
      <c r="X15" s="550"/>
      <c r="Y15" s="550"/>
      <c r="Z15" s="550"/>
      <c r="AA15" s="550"/>
      <c r="AB15" s="550"/>
      <c r="AC15" s="550"/>
      <c r="AD15" s="550"/>
      <c r="AE15" s="550"/>
      <c r="AF15" s="550"/>
      <c r="AG15" s="550"/>
      <c r="AH15" s="550"/>
      <c r="AI15" s="550"/>
      <c r="AJ15" s="550"/>
      <c r="AK15" s="550"/>
      <c r="AL15" s="550"/>
    </row>
    <row r="17" spans="2:25" ht="13.5" customHeight="1">
      <c r="B17" s="12"/>
      <c r="C17" s="12"/>
      <c r="D17" s="12"/>
      <c r="E17" s="12"/>
      <c r="F17" s="12"/>
      <c r="G17" s="12"/>
      <c r="H17" s="12"/>
      <c r="I17" s="12"/>
      <c r="J17" s="12"/>
      <c r="K17" s="12"/>
      <c r="L17" s="12"/>
      <c r="M17" s="12"/>
      <c r="N17" s="12"/>
      <c r="O17" s="12"/>
      <c r="P17" s="12"/>
      <c r="Q17" s="12"/>
      <c r="R17" s="12"/>
      <c r="S17" s="12"/>
    </row>
    <row r="18" spans="2:25" ht="13.5" customHeight="1">
      <c r="B18" s="12"/>
      <c r="C18" s="12"/>
      <c r="D18" s="12"/>
      <c r="E18" s="12"/>
      <c r="F18" s="12"/>
      <c r="G18" s="12"/>
      <c r="H18" s="12"/>
      <c r="I18" s="12"/>
      <c r="J18" s="12"/>
      <c r="K18" s="12"/>
      <c r="L18" s="12"/>
      <c r="M18" s="12"/>
      <c r="N18" s="12"/>
      <c r="O18" s="12"/>
      <c r="P18" s="12"/>
      <c r="Q18" s="12"/>
      <c r="R18" s="12"/>
      <c r="S18" s="12"/>
    </row>
    <row r="20" spans="2:25" ht="13.5" customHeight="1">
      <c r="Y20" s="83" t="str">
        <f>第1号様式!AB4</f>
        <v>令和　　年　　月　　日</v>
      </c>
    </row>
    <row r="23" spans="2:25" ht="13.5" customHeight="1">
      <c r="B23" s="12"/>
    </row>
    <row r="24" spans="2:25" ht="13.5" customHeight="1">
      <c r="C24" s="70" t="s">
        <v>58</v>
      </c>
    </row>
    <row r="28" spans="2:25" ht="13.5" customHeight="1">
      <c r="S28" s="70" t="s">
        <v>276</v>
      </c>
      <c r="V28" s="70" t="str">
        <f>IF(第1号様式!U10="","",第1号様式!U10)</f>
        <v/>
      </c>
    </row>
    <row r="29" spans="2:25" ht="13.5" customHeight="1">
      <c r="S29" s="70" t="s">
        <v>278</v>
      </c>
      <c r="V29" s="70" t="str">
        <f>IF(第1号様式!U12="","",第1号様式!U12)</f>
        <v/>
      </c>
    </row>
    <row r="30" spans="2:25" ht="13.5" customHeight="1">
      <c r="S30" s="70" t="s">
        <v>173</v>
      </c>
    </row>
  </sheetData>
  <mergeCells count="6">
    <mergeCell ref="D15:AL15"/>
    <mergeCell ref="B5:AL5"/>
    <mergeCell ref="B8:AL11"/>
    <mergeCell ref="C12:AL12"/>
    <mergeCell ref="D13:AL13"/>
    <mergeCell ref="D14:AL14"/>
  </mergeCells>
  <phoneticPr fontId="61" type="Hiragana"/>
  <printOptions horizontalCentered="1"/>
  <pageMargins left="0.98425196850393704" right="0.78740157480314965" top="0.78740157480314965" bottom="0.78740157480314965" header="0.51181102362204722" footer="0.51181102362204722"/>
  <pageSetup paperSize="9" firstPageNumber="0" orientation="portrait" blackAndWhite="1"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850EE-B0BA-4807-A720-C2E535B79BC8}">
  <sheetPr>
    <tabColor indexed="18"/>
    <pageSetUpPr fitToPage="1"/>
  </sheetPr>
  <dimension ref="B1:AM30"/>
  <sheetViews>
    <sheetView view="pageBreakPreview" zoomScaleNormal="100" zoomScaleSheetLayoutView="100" workbookViewId="0">
      <selection activeCell="B6" sqref="B6"/>
    </sheetView>
  </sheetViews>
  <sheetFormatPr defaultColWidth="9" defaultRowHeight="13.5" customHeight="1"/>
  <cols>
    <col min="1" max="1" width="2.109375" style="12" customWidth="1"/>
    <col min="2" max="38" width="2.109375" style="70" customWidth="1"/>
    <col min="39" max="39" width="9" style="70" bestFit="1" customWidth="1"/>
    <col min="40" max="40" width="9" style="12" bestFit="1"/>
    <col min="41" max="16384" width="9" style="12"/>
  </cols>
  <sheetData>
    <row r="1" spans="2:38" ht="13.5" customHeight="1">
      <c r="B1" s="72" t="s">
        <v>281</v>
      </c>
    </row>
    <row r="3" spans="2:38" ht="13.5" customHeight="1">
      <c r="AE3" s="84"/>
      <c r="AF3" s="84"/>
      <c r="AG3" s="84"/>
      <c r="AH3" s="84"/>
      <c r="AI3" s="84"/>
      <c r="AJ3" s="84"/>
      <c r="AK3" s="84"/>
      <c r="AL3" s="84"/>
    </row>
    <row r="5" spans="2:38" ht="13.5" customHeight="1">
      <c r="B5" s="548" t="s">
        <v>259</v>
      </c>
      <c r="C5" s="548"/>
      <c r="D5" s="548"/>
      <c r="E5" s="548"/>
      <c r="F5" s="548"/>
      <c r="G5" s="548"/>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48"/>
      <c r="AI5" s="548"/>
      <c r="AJ5" s="548"/>
      <c r="AK5" s="548"/>
      <c r="AL5" s="548"/>
    </row>
    <row r="8" spans="2:38" ht="93" customHeight="1">
      <c r="B8" s="522" t="s">
        <v>68</v>
      </c>
      <c r="C8" s="522"/>
      <c r="D8" s="522"/>
      <c r="E8" s="522"/>
      <c r="F8" s="522"/>
      <c r="G8" s="522"/>
      <c r="H8" s="522"/>
      <c r="I8" s="522"/>
      <c r="J8" s="522"/>
      <c r="K8" s="522"/>
      <c r="L8" s="522"/>
      <c r="M8" s="522"/>
      <c r="N8" s="522"/>
      <c r="O8" s="522"/>
      <c r="P8" s="522"/>
      <c r="Q8" s="522"/>
      <c r="R8" s="522"/>
      <c r="S8" s="522"/>
      <c r="T8" s="522"/>
      <c r="U8" s="522"/>
      <c r="V8" s="522"/>
      <c r="W8" s="522"/>
      <c r="X8" s="522"/>
      <c r="Y8" s="522"/>
      <c r="Z8" s="522"/>
      <c r="AA8" s="522"/>
      <c r="AB8" s="522"/>
      <c r="AC8" s="522"/>
      <c r="AD8" s="522"/>
      <c r="AE8" s="522"/>
      <c r="AF8" s="522"/>
      <c r="AG8" s="522"/>
      <c r="AH8" s="522"/>
      <c r="AI8" s="522"/>
      <c r="AJ8" s="522"/>
      <c r="AK8" s="522"/>
      <c r="AL8" s="522"/>
    </row>
    <row r="9" spans="2:38" ht="13.5" customHeight="1">
      <c r="B9" s="522"/>
      <c r="C9" s="522"/>
      <c r="D9" s="522"/>
      <c r="E9" s="522"/>
      <c r="F9" s="522"/>
      <c r="G9" s="522"/>
      <c r="H9" s="522"/>
      <c r="I9" s="522"/>
      <c r="J9" s="522"/>
      <c r="K9" s="522"/>
      <c r="L9" s="522"/>
      <c r="M9" s="522"/>
      <c r="N9" s="522"/>
      <c r="O9" s="522"/>
      <c r="P9" s="522"/>
      <c r="Q9" s="522"/>
      <c r="R9" s="522"/>
      <c r="S9" s="522"/>
      <c r="T9" s="522"/>
      <c r="U9" s="522"/>
      <c r="V9" s="522"/>
      <c r="W9" s="522"/>
      <c r="X9" s="522"/>
      <c r="Y9" s="522"/>
      <c r="Z9" s="522"/>
      <c r="AA9" s="522"/>
      <c r="AB9" s="522"/>
      <c r="AC9" s="522"/>
      <c r="AD9" s="522"/>
      <c r="AE9" s="522"/>
      <c r="AF9" s="522"/>
      <c r="AG9" s="522"/>
      <c r="AH9" s="522"/>
      <c r="AI9" s="522"/>
      <c r="AJ9" s="522"/>
      <c r="AK9" s="522"/>
      <c r="AL9" s="522"/>
    </row>
    <row r="10" spans="2:38" ht="13.5" customHeight="1">
      <c r="B10" s="522"/>
      <c r="C10" s="522"/>
      <c r="D10" s="522"/>
      <c r="E10" s="522"/>
      <c r="F10" s="522"/>
      <c r="G10" s="522"/>
      <c r="H10" s="522"/>
      <c r="I10" s="522"/>
      <c r="J10" s="522"/>
      <c r="K10" s="522"/>
      <c r="L10" s="522"/>
      <c r="M10" s="522"/>
      <c r="N10" s="522"/>
      <c r="O10" s="522"/>
      <c r="P10" s="522"/>
      <c r="Q10" s="522"/>
      <c r="R10" s="522"/>
      <c r="S10" s="522"/>
      <c r="T10" s="522"/>
      <c r="U10" s="522"/>
      <c r="V10" s="522"/>
      <c r="W10" s="522"/>
      <c r="X10" s="522"/>
      <c r="Y10" s="522"/>
      <c r="Z10" s="522"/>
      <c r="AA10" s="522"/>
      <c r="AB10" s="522"/>
      <c r="AC10" s="522"/>
      <c r="AD10" s="522"/>
      <c r="AE10" s="522"/>
      <c r="AF10" s="522"/>
      <c r="AG10" s="522"/>
      <c r="AH10" s="522"/>
      <c r="AI10" s="522"/>
      <c r="AJ10" s="522"/>
      <c r="AK10" s="522"/>
      <c r="AL10" s="522"/>
    </row>
    <row r="11" spans="2:38" ht="13.5" customHeight="1">
      <c r="B11" s="522"/>
      <c r="C11" s="522"/>
      <c r="D11" s="522"/>
      <c r="E11" s="522"/>
      <c r="F11" s="522"/>
      <c r="G11" s="522"/>
      <c r="H11" s="522"/>
      <c r="I11" s="522"/>
      <c r="J11" s="522"/>
      <c r="K11" s="522"/>
      <c r="L11" s="522"/>
      <c r="M11" s="522"/>
      <c r="N11" s="522"/>
      <c r="O11" s="522"/>
      <c r="P11" s="522"/>
      <c r="Q11" s="522"/>
      <c r="R11" s="522"/>
      <c r="S11" s="522"/>
      <c r="T11" s="522"/>
      <c r="U11" s="522"/>
      <c r="V11" s="522"/>
      <c r="W11" s="522"/>
      <c r="X11" s="522"/>
      <c r="Y11" s="522"/>
      <c r="Z11" s="522"/>
      <c r="AA11" s="522"/>
      <c r="AB11" s="522"/>
      <c r="AC11" s="522"/>
      <c r="AD11" s="522"/>
      <c r="AE11" s="522"/>
      <c r="AF11" s="522"/>
      <c r="AG11" s="522"/>
      <c r="AH11" s="522"/>
      <c r="AI11" s="522"/>
      <c r="AJ11" s="522"/>
      <c r="AK11" s="522"/>
      <c r="AL11" s="522"/>
    </row>
    <row r="12" spans="2:38" ht="13.5" customHeight="1">
      <c r="B12" s="85"/>
      <c r="C12" s="551" t="s">
        <v>25</v>
      </c>
      <c r="D12" s="551"/>
      <c r="E12" s="551"/>
      <c r="F12" s="551"/>
      <c r="G12" s="551"/>
      <c r="H12" s="551"/>
      <c r="I12" s="551"/>
      <c r="J12" s="551"/>
      <c r="K12" s="551"/>
      <c r="L12" s="551"/>
      <c r="M12" s="551"/>
      <c r="N12" s="551"/>
      <c r="O12" s="551"/>
      <c r="P12" s="551"/>
      <c r="Q12" s="551"/>
      <c r="R12" s="551"/>
      <c r="S12" s="551"/>
      <c r="T12" s="551"/>
      <c r="U12" s="551"/>
      <c r="V12" s="551"/>
      <c r="W12" s="551"/>
      <c r="X12" s="551"/>
      <c r="Y12" s="551"/>
      <c r="Z12" s="551"/>
      <c r="AA12" s="551"/>
      <c r="AB12" s="551"/>
      <c r="AC12" s="551"/>
      <c r="AD12" s="551"/>
      <c r="AE12" s="551"/>
      <c r="AF12" s="551"/>
      <c r="AG12" s="551"/>
      <c r="AH12" s="551"/>
      <c r="AI12" s="551"/>
      <c r="AJ12" s="551"/>
      <c r="AK12" s="551"/>
      <c r="AL12" s="551"/>
    </row>
    <row r="13" spans="2:38" ht="30.75" customHeight="1">
      <c r="B13" s="85"/>
      <c r="C13" s="85"/>
      <c r="D13" s="522" t="s">
        <v>465</v>
      </c>
      <c r="E13" s="521"/>
      <c r="F13" s="521"/>
      <c r="G13" s="521"/>
      <c r="H13" s="521"/>
      <c r="I13" s="521"/>
      <c r="J13" s="521"/>
      <c r="K13" s="521"/>
      <c r="L13" s="521"/>
      <c r="M13" s="521"/>
      <c r="N13" s="521"/>
      <c r="O13" s="521"/>
      <c r="P13" s="521"/>
      <c r="Q13" s="521"/>
      <c r="R13" s="521"/>
      <c r="S13" s="521"/>
      <c r="T13" s="521"/>
      <c r="U13" s="521"/>
      <c r="V13" s="521"/>
      <c r="W13" s="521"/>
      <c r="X13" s="521"/>
      <c r="Y13" s="521"/>
      <c r="Z13" s="521"/>
      <c r="AA13" s="521"/>
      <c r="AB13" s="521"/>
      <c r="AC13" s="521"/>
      <c r="AD13" s="521"/>
      <c r="AE13" s="521"/>
      <c r="AF13" s="521"/>
      <c r="AG13" s="521"/>
      <c r="AH13" s="521"/>
      <c r="AI13" s="521"/>
      <c r="AJ13" s="521"/>
      <c r="AK13" s="521"/>
      <c r="AL13" s="521"/>
    </row>
    <row r="14" spans="2:38" ht="13.5" customHeight="1">
      <c r="D14" s="550" t="s">
        <v>282</v>
      </c>
      <c r="E14" s="550"/>
      <c r="F14" s="550"/>
      <c r="G14" s="550"/>
      <c r="H14" s="550"/>
      <c r="I14" s="550"/>
      <c r="J14" s="550"/>
      <c r="K14" s="550"/>
      <c r="L14" s="550"/>
      <c r="M14" s="550"/>
      <c r="N14" s="550"/>
      <c r="O14" s="550"/>
      <c r="P14" s="550"/>
      <c r="Q14" s="550"/>
      <c r="R14" s="550"/>
      <c r="S14" s="550"/>
      <c r="T14" s="550"/>
      <c r="U14" s="550"/>
      <c r="V14" s="550"/>
      <c r="W14" s="550"/>
      <c r="X14" s="550"/>
      <c r="Y14" s="550"/>
      <c r="Z14" s="550"/>
      <c r="AA14" s="550"/>
      <c r="AB14" s="550"/>
      <c r="AC14" s="550"/>
      <c r="AD14" s="550"/>
      <c r="AE14" s="550"/>
      <c r="AF14" s="550"/>
      <c r="AG14" s="550"/>
      <c r="AH14" s="550"/>
      <c r="AI14" s="550"/>
      <c r="AJ14" s="550"/>
      <c r="AK14" s="550"/>
      <c r="AL14" s="550"/>
    </row>
    <row r="15" spans="2:38" ht="13.5" customHeight="1">
      <c r="D15" s="550" t="s">
        <v>283</v>
      </c>
      <c r="E15" s="550"/>
      <c r="F15" s="550"/>
      <c r="G15" s="550"/>
      <c r="H15" s="550"/>
      <c r="I15" s="550"/>
      <c r="J15" s="550"/>
      <c r="K15" s="550"/>
      <c r="L15" s="550"/>
      <c r="M15" s="550"/>
      <c r="N15" s="550"/>
      <c r="O15" s="550"/>
      <c r="P15" s="550"/>
      <c r="Q15" s="550"/>
      <c r="R15" s="550"/>
      <c r="S15" s="550"/>
      <c r="T15" s="550"/>
      <c r="U15" s="550"/>
      <c r="V15" s="550"/>
      <c r="W15" s="550"/>
      <c r="X15" s="550"/>
      <c r="Y15" s="550"/>
      <c r="Z15" s="550"/>
      <c r="AA15" s="550"/>
      <c r="AB15" s="550"/>
      <c r="AC15" s="550"/>
      <c r="AD15" s="550"/>
      <c r="AE15" s="550"/>
      <c r="AF15" s="550"/>
      <c r="AG15" s="550"/>
      <c r="AH15" s="550"/>
      <c r="AI15" s="550"/>
      <c r="AJ15" s="550"/>
      <c r="AK15" s="550"/>
      <c r="AL15" s="550"/>
    </row>
    <row r="16" spans="2:38" ht="13.5" customHeight="1">
      <c r="D16" s="70" t="s">
        <v>33</v>
      </c>
    </row>
    <row r="17" spans="2:25" ht="13.5" customHeight="1">
      <c r="B17" s="12"/>
      <c r="C17" s="12"/>
      <c r="D17" s="12"/>
      <c r="E17" s="12"/>
      <c r="F17" s="12"/>
      <c r="G17" s="12"/>
      <c r="H17" s="12"/>
      <c r="I17" s="12"/>
      <c r="J17" s="12"/>
      <c r="K17" s="12"/>
      <c r="L17" s="12"/>
      <c r="M17" s="12"/>
      <c r="N17" s="12"/>
      <c r="O17" s="12"/>
      <c r="P17" s="12"/>
      <c r="Q17" s="12"/>
      <c r="R17" s="12"/>
      <c r="S17" s="12"/>
    </row>
    <row r="18" spans="2:25" ht="13.5" customHeight="1">
      <c r="B18" s="12"/>
      <c r="C18" s="12"/>
      <c r="D18" s="12"/>
      <c r="E18" s="12"/>
      <c r="F18" s="12"/>
      <c r="G18" s="12"/>
      <c r="H18" s="12"/>
      <c r="I18" s="12"/>
      <c r="J18" s="12"/>
      <c r="K18" s="12"/>
      <c r="L18" s="12"/>
      <c r="M18" s="12"/>
      <c r="N18" s="12"/>
      <c r="O18" s="12"/>
      <c r="P18" s="12"/>
      <c r="Q18" s="12"/>
      <c r="R18" s="12"/>
      <c r="S18" s="12"/>
    </row>
    <row r="20" spans="2:25" ht="13.5" customHeight="1">
      <c r="Y20" s="83" t="str">
        <f>第1号様式!AB4</f>
        <v>令和　　年　　月　　日</v>
      </c>
    </row>
    <row r="23" spans="2:25" ht="13.5" customHeight="1">
      <c r="B23" s="12"/>
    </row>
    <row r="24" spans="2:25" ht="13.5" customHeight="1">
      <c r="C24" s="70" t="s">
        <v>58</v>
      </c>
    </row>
    <row r="28" spans="2:25" ht="13.5" customHeight="1">
      <c r="S28" s="70" t="s">
        <v>276</v>
      </c>
      <c r="V28" s="70" t="str">
        <f>IF(第1号様式!U10="","",第1号様式!U10)</f>
        <v/>
      </c>
    </row>
    <row r="29" spans="2:25" ht="13.5" customHeight="1">
      <c r="S29" s="70" t="s">
        <v>278</v>
      </c>
      <c r="V29" s="70" t="str">
        <f>IF(第1号様式!U12="","",第1号様式!U12)</f>
        <v/>
      </c>
    </row>
    <row r="30" spans="2:25" ht="13.5" customHeight="1">
      <c r="S30" s="70" t="s">
        <v>173</v>
      </c>
    </row>
  </sheetData>
  <mergeCells count="6">
    <mergeCell ref="D15:AL15"/>
    <mergeCell ref="B5:AL5"/>
    <mergeCell ref="B8:AL11"/>
    <mergeCell ref="C12:AL12"/>
    <mergeCell ref="D13:AL13"/>
    <mergeCell ref="D14:AL14"/>
  </mergeCells>
  <phoneticPr fontId="61" type="Hiragana"/>
  <printOptions horizontalCentered="1"/>
  <pageMargins left="0.98425196850393704" right="0.78740157480314965" top="0.78740157480314965" bottom="0.78740157480314965" header="0.51181102362204722" footer="0.51181102362204722"/>
  <pageSetup paperSize="9" firstPageNumber="0" orientation="portrait" blackAndWhite="1"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8CBC5-B9F3-4B4D-88DD-64EF611CC12C}">
  <sheetPr>
    <tabColor indexed="18"/>
    <pageSetUpPr fitToPage="1"/>
  </sheetPr>
  <dimension ref="B1:AL46"/>
  <sheetViews>
    <sheetView showZeros="0" view="pageBreakPreview" topLeftCell="A2" zoomScaleNormal="100" zoomScaleSheetLayoutView="100" workbookViewId="0">
      <selection activeCell="B6" sqref="B6"/>
    </sheetView>
  </sheetViews>
  <sheetFormatPr defaultColWidth="9" defaultRowHeight="13.2"/>
  <cols>
    <col min="1" max="38" width="2.109375" style="12" customWidth="1"/>
    <col min="39" max="39" width="9" style="12" bestFit="1"/>
    <col min="40" max="16384" width="9" style="12"/>
  </cols>
  <sheetData>
    <row r="1" spans="2:38">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row>
    <row r="2" spans="2:38">
      <c r="B2" s="87" t="s">
        <v>179</v>
      </c>
    </row>
    <row r="4" spans="2:38">
      <c r="AB4" s="555" t="s">
        <v>57</v>
      </c>
      <c r="AC4" s="555"/>
      <c r="AD4" s="555"/>
      <c r="AE4" s="555"/>
      <c r="AF4" s="555"/>
      <c r="AG4" s="555"/>
      <c r="AH4" s="555"/>
      <c r="AI4" s="555"/>
      <c r="AJ4" s="555"/>
      <c r="AK4" s="555"/>
      <c r="AL4" s="555"/>
    </row>
    <row r="5" spans="2:38">
      <c r="AE5" s="88"/>
      <c r="AF5" s="88"/>
      <c r="AG5" s="88"/>
      <c r="AH5" s="88"/>
      <c r="AI5" s="88"/>
      <c r="AJ5" s="88"/>
      <c r="AK5" s="88"/>
      <c r="AL5" s="88"/>
    </row>
    <row r="7" spans="2:38" s="70" customFormat="1">
      <c r="C7" s="70" t="s">
        <v>58</v>
      </c>
    </row>
    <row r="10" spans="2:38">
      <c r="P10" s="416" t="s">
        <v>63</v>
      </c>
      <c r="Q10" s="416"/>
      <c r="R10" s="416"/>
      <c r="S10" s="416"/>
      <c r="T10" s="416"/>
      <c r="U10" s="417"/>
      <c r="V10" s="417"/>
      <c r="W10" s="417"/>
      <c r="X10" s="417"/>
      <c r="Y10" s="417"/>
      <c r="Z10" s="417"/>
      <c r="AA10" s="417"/>
      <c r="AB10" s="417"/>
      <c r="AC10" s="417"/>
      <c r="AD10" s="417"/>
      <c r="AE10" s="417"/>
      <c r="AF10" s="417"/>
      <c r="AG10" s="417"/>
      <c r="AH10" s="417"/>
      <c r="AI10" s="417"/>
      <c r="AJ10" s="417"/>
      <c r="AK10" s="417"/>
      <c r="AL10" s="13"/>
    </row>
    <row r="11" spans="2:38">
      <c r="P11" s="416"/>
      <c r="Q11" s="416"/>
      <c r="R11" s="416"/>
      <c r="S11" s="416"/>
      <c r="T11" s="416"/>
      <c r="U11" s="417"/>
      <c r="V11" s="417"/>
      <c r="W11" s="417"/>
      <c r="X11" s="417"/>
      <c r="Y11" s="417"/>
      <c r="Z11" s="417"/>
      <c r="AA11" s="417"/>
      <c r="AB11" s="417"/>
      <c r="AC11" s="417"/>
      <c r="AD11" s="417"/>
      <c r="AE11" s="417"/>
      <c r="AF11" s="417"/>
      <c r="AG11" s="417"/>
      <c r="AH11" s="417"/>
      <c r="AI11" s="417"/>
      <c r="AJ11" s="417"/>
      <c r="AK11" s="417"/>
      <c r="AL11" s="13"/>
    </row>
    <row r="12" spans="2:38">
      <c r="P12" s="416" t="s">
        <v>65</v>
      </c>
      <c r="Q12" s="416"/>
      <c r="R12" s="416"/>
      <c r="S12" s="416"/>
      <c r="T12" s="416"/>
      <c r="U12" s="417"/>
      <c r="V12" s="418"/>
      <c r="W12" s="418"/>
      <c r="X12" s="418"/>
      <c r="Y12" s="418"/>
      <c r="Z12" s="418"/>
      <c r="AA12" s="418"/>
      <c r="AB12" s="418"/>
      <c r="AC12" s="418"/>
      <c r="AD12" s="418"/>
      <c r="AE12" s="418"/>
      <c r="AF12" s="418"/>
      <c r="AG12" s="418"/>
      <c r="AH12" s="418"/>
      <c r="AI12" s="418"/>
      <c r="AJ12" s="418"/>
      <c r="AK12" s="418"/>
      <c r="AL12" s="13"/>
    </row>
    <row r="13" spans="2:38">
      <c r="P13" s="416"/>
      <c r="Q13" s="416"/>
      <c r="R13" s="416"/>
      <c r="S13" s="416"/>
      <c r="T13" s="416"/>
      <c r="U13" s="418"/>
      <c r="V13" s="418"/>
      <c r="W13" s="418"/>
      <c r="X13" s="418"/>
      <c r="Y13" s="418"/>
      <c r="Z13" s="418"/>
      <c r="AA13" s="418"/>
      <c r="AB13" s="418"/>
      <c r="AC13" s="418"/>
      <c r="AD13" s="418"/>
      <c r="AE13" s="418"/>
      <c r="AF13" s="418"/>
      <c r="AG13" s="418"/>
      <c r="AH13" s="418"/>
      <c r="AI13" s="418"/>
      <c r="AJ13" s="418"/>
      <c r="AK13" s="418"/>
      <c r="AL13" s="13"/>
    </row>
    <row r="14" spans="2:38" ht="13.35" customHeight="1">
      <c r="P14" s="420" t="s">
        <v>47</v>
      </c>
      <c r="Q14" s="420"/>
      <c r="R14" s="420"/>
      <c r="S14" s="420"/>
      <c r="T14" s="420"/>
      <c r="U14" s="417"/>
      <c r="V14" s="417"/>
      <c r="W14" s="417"/>
      <c r="X14" s="417"/>
      <c r="Y14" s="417"/>
      <c r="Z14" s="417"/>
      <c r="AA14" s="417"/>
      <c r="AB14" s="417"/>
      <c r="AC14" s="417"/>
      <c r="AD14" s="417"/>
      <c r="AE14" s="417"/>
      <c r="AF14" s="417"/>
      <c r="AG14" s="417"/>
      <c r="AH14" s="417"/>
      <c r="AI14" s="417"/>
      <c r="AJ14" s="417"/>
      <c r="AK14" s="417"/>
      <c r="AL14" s="13"/>
    </row>
    <row r="15" spans="2:38">
      <c r="P15" s="420"/>
      <c r="Q15" s="420"/>
      <c r="R15" s="420"/>
      <c r="S15" s="420"/>
      <c r="T15" s="420"/>
      <c r="U15" s="417"/>
      <c r="V15" s="417"/>
      <c r="W15" s="417"/>
      <c r="X15" s="417"/>
      <c r="Y15" s="417"/>
      <c r="Z15" s="417"/>
      <c r="AA15" s="417"/>
      <c r="AB15" s="417"/>
      <c r="AC15" s="417"/>
      <c r="AD15" s="417"/>
      <c r="AE15" s="417"/>
      <c r="AF15" s="417"/>
      <c r="AG15" s="417"/>
      <c r="AH15" s="417"/>
      <c r="AI15" s="417"/>
      <c r="AJ15" s="417"/>
      <c r="AK15" s="417"/>
      <c r="AL15" s="13"/>
    </row>
    <row r="18" spans="2:38">
      <c r="B18" s="548" t="s">
        <v>284</v>
      </c>
      <c r="C18" s="548"/>
      <c r="D18" s="548"/>
      <c r="E18" s="548"/>
      <c r="F18" s="548"/>
      <c r="G18" s="548"/>
      <c r="H18" s="548"/>
      <c r="I18" s="548"/>
      <c r="J18" s="548"/>
      <c r="K18" s="548"/>
      <c r="L18" s="548"/>
      <c r="M18" s="548"/>
      <c r="N18" s="548"/>
      <c r="O18" s="548"/>
      <c r="P18" s="548"/>
      <c r="Q18" s="548"/>
      <c r="R18" s="548"/>
      <c r="S18" s="548"/>
      <c r="T18" s="548"/>
      <c r="U18" s="548"/>
      <c r="V18" s="548"/>
      <c r="W18" s="548"/>
      <c r="X18" s="548"/>
      <c r="Y18" s="548"/>
      <c r="Z18" s="548"/>
      <c r="AA18" s="548"/>
      <c r="AB18" s="548"/>
      <c r="AC18" s="548"/>
      <c r="AD18" s="548"/>
      <c r="AE18" s="548"/>
      <c r="AF18" s="548"/>
      <c r="AG18" s="548"/>
      <c r="AH18" s="548"/>
      <c r="AI18" s="548"/>
      <c r="AJ18" s="548"/>
      <c r="AK18" s="548"/>
      <c r="AL18" s="548"/>
    </row>
    <row r="19" spans="2:38">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row>
    <row r="21" spans="2:38">
      <c r="B21" s="553" t="s">
        <v>285</v>
      </c>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row>
    <row r="22" spans="2:38" ht="18.75" customHeight="1">
      <c r="B22" s="553"/>
      <c r="C22" s="553"/>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row>
    <row r="24" spans="2:38" ht="17.25" customHeight="1">
      <c r="B24" s="416" t="s">
        <v>72</v>
      </c>
      <c r="C24" s="416"/>
      <c r="D24" s="416"/>
      <c r="E24" s="416"/>
      <c r="F24" s="416"/>
      <c r="G24" s="416"/>
      <c r="H24" s="416"/>
      <c r="I24" s="416"/>
      <c r="J24" s="416"/>
      <c r="K24" s="416"/>
      <c r="L24" s="416"/>
      <c r="M24" s="416"/>
      <c r="N24" s="416"/>
      <c r="O24" s="416"/>
      <c r="P24" s="416"/>
      <c r="Q24" s="416"/>
      <c r="R24" s="416"/>
      <c r="S24" s="416"/>
      <c r="T24" s="416"/>
      <c r="U24" s="416"/>
      <c r="V24" s="416"/>
      <c r="W24" s="416"/>
      <c r="X24" s="416"/>
      <c r="Y24" s="416"/>
      <c r="Z24" s="416"/>
      <c r="AA24" s="416"/>
      <c r="AB24" s="416"/>
      <c r="AC24" s="416"/>
      <c r="AD24" s="416"/>
      <c r="AE24" s="416"/>
      <c r="AF24" s="416"/>
      <c r="AG24" s="416"/>
      <c r="AH24" s="416"/>
      <c r="AI24" s="416"/>
      <c r="AJ24" s="416"/>
      <c r="AK24" s="416"/>
      <c r="AL24" s="416"/>
    </row>
    <row r="26" spans="2:38">
      <c r="C26" s="12" t="s">
        <v>237</v>
      </c>
    </row>
    <row r="27" spans="2:38">
      <c r="G27" s="416"/>
      <c r="H27" s="416"/>
      <c r="I27" s="416"/>
      <c r="J27" s="416"/>
      <c r="K27" s="416"/>
      <c r="L27" s="416"/>
      <c r="M27" s="416"/>
      <c r="N27" s="416"/>
      <c r="O27" s="416"/>
      <c r="P27" s="416"/>
      <c r="Q27" s="416"/>
      <c r="S27" s="16"/>
      <c r="T27" s="16"/>
      <c r="U27" s="16"/>
      <c r="V27" s="16"/>
      <c r="W27" s="16"/>
    </row>
    <row r="44" spans="4:38" ht="45" customHeight="1">
      <c r="D44" s="552"/>
      <c r="E44" s="554"/>
      <c r="F44" s="554"/>
      <c r="G44" s="554"/>
      <c r="H44" s="554"/>
      <c r="I44" s="554"/>
      <c r="J44" s="554"/>
      <c r="K44" s="554"/>
      <c r="L44" s="554"/>
      <c r="M44" s="554"/>
      <c r="N44" s="554"/>
      <c r="O44" s="554"/>
      <c r="P44" s="554"/>
      <c r="Q44" s="554"/>
      <c r="R44" s="554"/>
      <c r="S44" s="554"/>
      <c r="T44" s="554"/>
      <c r="U44" s="554"/>
      <c r="V44" s="554"/>
      <c r="W44" s="554"/>
      <c r="X44" s="554"/>
      <c r="Y44" s="554"/>
      <c r="Z44" s="554"/>
      <c r="AA44" s="554"/>
      <c r="AB44" s="554"/>
      <c r="AC44" s="554"/>
      <c r="AD44" s="554"/>
      <c r="AE44" s="554"/>
      <c r="AF44" s="554"/>
      <c r="AG44" s="554"/>
      <c r="AH44" s="554"/>
      <c r="AI44" s="554"/>
      <c r="AJ44" s="554"/>
      <c r="AK44" s="554"/>
      <c r="AL44" s="554"/>
    </row>
    <row r="45" spans="4:38" ht="46.5" customHeight="1">
      <c r="D45" s="552"/>
      <c r="E45" s="552"/>
      <c r="F45" s="552"/>
      <c r="G45" s="552"/>
      <c r="H45" s="552"/>
      <c r="I45" s="552"/>
      <c r="J45" s="552"/>
      <c r="K45" s="552"/>
      <c r="L45" s="552"/>
      <c r="M45" s="552"/>
      <c r="N45" s="552"/>
      <c r="O45" s="552"/>
      <c r="P45" s="552"/>
      <c r="Q45" s="552"/>
      <c r="R45" s="552"/>
      <c r="S45" s="552"/>
      <c r="T45" s="552"/>
      <c r="U45" s="552"/>
      <c r="V45" s="552"/>
      <c r="W45" s="552"/>
      <c r="X45" s="552"/>
      <c r="Y45" s="552"/>
      <c r="Z45" s="552"/>
      <c r="AA45" s="552"/>
      <c r="AB45" s="552"/>
      <c r="AC45" s="552"/>
      <c r="AD45" s="552"/>
      <c r="AE45" s="552"/>
      <c r="AF45" s="552"/>
      <c r="AG45" s="552"/>
      <c r="AH45" s="552"/>
      <c r="AI45" s="552"/>
      <c r="AJ45" s="552"/>
      <c r="AK45" s="552"/>
      <c r="AL45" s="552"/>
    </row>
    <row r="46" spans="4:38" ht="26.25" customHeight="1">
      <c r="D46" s="552"/>
      <c r="E46" s="552"/>
      <c r="F46" s="552"/>
      <c r="G46" s="552"/>
      <c r="H46" s="552"/>
      <c r="I46" s="552"/>
      <c r="J46" s="552"/>
      <c r="K46" s="552"/>
      <c r="L46" s="552"/>
      <c r="M46" s="552"/>
      <c r="N46" s="552"/>
      <c r="O46" s="552"/>
      <c r="P46" s="552"/>
      <c r="Q46" s="552"/>
      <c r="R46" s="552"/>
      <c r="S46" s="552"/>
      <c r="T46" s="552"/>
      <c r="U46" s="552"/>
      <c r="V46" s="552"/>
      <c r="W46" s="552"/>
      <c r="X46" s="552"/>
      <c r="Y46" s="552"/>
      <c r="Z46" s="552"/>
      <c r="AA46" s="552"/>
      <c r="AB46" s="552"/>
      <c r="AC46" s="552"/>
      <c r="AD46" s="552"/>
      <c r="AE46" s="552"/>
      <c r="AF46" s="552"/>
      <c r="AG46" s="552"/>
      <c r="AH46" s="552"/>
      <c r="AI46" s="552"/>
      <c r="AJ46" s="552"/>
      <c r="AK46" s="552"/>
      <c r="AL46" s="552"/>
    </row>
  </sheetData>
  <mergeCells count="14">
    <mergeCell ref="P14:T15"/>
    <mergeCell ref="U14:AK15"/>
    <mergeCell ref="AB4:AL4"/>
    <mergeCell ref="P10:T11"/>
    <mergeCell ref="U10:AK11"/>
    <mergeCell ref="P12:T13"/>
    <mergeCell ref="U12:AK13"/>
    <mergeCell ref="D46:AL46"/>
    <mergeCell ref="B18:AL18"/>
    <mergeCell ref="B21:AL22"/>
    <mergeCell ref="B24:AL24"/>
    <mergeCell ref="G27:Q27"/>
    <mergeCell ref="D44:AL44"/>
    <mergeCell ref="D45:AL45"/>
  </mergeCells>
  <phoneticPr fontId="61" type="Hiragana"/>
  <printOptions horizontalCentered="1"/>
  <pageMargins left="0.98425196850393704" right="0.78740157480314965" top="0.78740157480314965" bottom="0.78740157480314965" header="0.51181102362204722" footer="0.51181102362204722"/>
  <pageSetup paperSize="9" firstPageNumber="0" orientation="portrait" blackAndWhite="1" cellComments="asDisplayed"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9E0DD3-8E03-4452-890D-C1F6735E62A5}">
  <sheetPr>
    <tabColor indexed="18"/>
    <pageSetUpPr fitToPage="1"/>
  </sheetPr>
  <dimension ref="B1:AL44"/>
  <sheetViews>
    <sheetView showZeros="0" view="pageBreakPreview" zoomScaleNormal="100" zoomScaleSheetLayoutView="100" workbookViewId="0">
      <selection activeCell="B6" sqref="B6"/>
    </sheetView>
  </sheetViews>
  <sheetFormatPr defaultColWidth="9" defaultRowHeight="13.2"/>
  <cols>
    <col min="1" max="38" width="2.109375" style="12" customWidth="1"/>
    <col min="39" max="39" width="9" style="12" bestFit="1"/>
    <col min="40" max="16384" width="9" style="12"/>
  </cols>
  <sheetData>
    <row r="1" spans="2:38">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row>
    <row r="2" spans="2:38">
      <c r="B2" s="87" t="s">
        <v>468</v>
      </c>
    </row>
    <row r="3" spans="2:38">
      <c r="AD3" s="416"/>
      <c r="AE3" s="416"/>
      <c r="AF3" s="416"/>
      <c r="AG3" s="416"/>
      <c r="AH3" s="416"/>
      <c r="AI3" s="416"/>
      <c r="AJ3" s="416"/>
      <c r="AK3" s="416"/>
      <c r="AL3" s="416"/>
    </row>
    <row r="4" spans="2:38">
      <c r="AB4" s="555" t="s">
        <v>57</v>
      </c>
      <c r="AC4" s="555"/>
      <c r="AD4" s="555"/>
      <c r="AE4" s="555"/>
      <c r="AF4" s="555"/>
      <c r="AG4" s="555"/>
      <c r="AH4" s="555"/>
      <c r="AI4" s="555"/>
      <c r="AJ4" s="555"/>
      <c r="AK4" s="555"/>
      <c r="AL4" s="555"/>
    </row>
    <row r="5" spans="2:38">
      <c r="AE5" s="88"/>
      <c r="AF5" s="88"/>
      <c r="AG5" s="88"/>
      <c r="AH5" s="88"/>
      <c r="AI5" s="88"/>
      <c r="AJ5" s="88"/>
      <c r="AK5" s="88"/>
      <c r="AL5" s="88"/>
    </row>
    <row r="6" spans="2:38">
      <c r="AE6" s="88"/>
      <c r="AF6" s="88"/>
      <c r="AG6" s="88"/>
      <c r="AH6" s="88"/>
      <c r="AI6" s="88"/>
      <c r="AJ6" s="88"/>
      <c r="AK6" s="88"/>
      <c r="AL6" s="88"/>
    </row>
    <row r="8" spans="2:38">
      <c r="C8" s="12" t="s">
        <v>58</v>
      </c>
    </row>
    <row r="12" spans="2:38">
      <c r="Y12" s="552" t="s">
        <v>286</v>
      </c>
      <c r="Z12" s="552"/>
      <c r="AA12" s="552"/>
      <c r="AB12" s="552"/>
      <c r="AC12" s="552"/>
      <c r="AD12" s="552"/>
      <c r="AE12" s="552"/>
      <c r="AF12" s="552"/>
      <c r="AG12" s="552"/>
      <c r="AH12" s="552"/>
      <c r="AI12" s="552"/>
      <c r="AJ12" s="420"/>
      <c r="AK12" s="420"/>
    </row>
    <row r="13" spans="2:38">
      <c r="Y13" s="552"/>
      <c r="Z13" s="552"/>
      <c r="AA13" s="552"/>
      <c r="AB13" s="552"/>
      <c r="AC13" s="552"/>
      <c r="AD13" s="552"/>
      <c r="AE13" s="552"/>
      <c r="AF13" s="552"/>
      <c r="AG13" s="552"/>
      <c r="AH13" s="552"/>
      <c r="AI13" s="552"/>
      <c r="AJ13" s="420"/>
      <c r="AK13" s="420"/>
    </row>
    <row r="17" spans="2:38">
      <c r="B17" s="416" t="s">
        <v>184</v>
      </c>
      <c r="C17" s="416"/>
      <c r="D17" s="416"/>
      <c r="E17" s="416"/>
      <c r="F17" s="416"/>
      <c r="G17" s="416"/>
      <c r="H17" s="416"/>
      <c r="I17" s="416"/>
      <c r="J17" s="416"/>
      <c r="K17" s="416"/>
      <c r="L17" s="416"/>
      <c r="M17" s="416"/>
      <c r="N17" s="416"/>
      <c r="O17" s="416"/>
      <c r="P17" s="416"/>
      <c r="Q17" s="416"/>
      <c r="R17" s="416"/>
      <c r="S17" s="416"/>
      <c r="T17" s="416"/>
      <c r="U17" s="416"/>
      <c r="V17" s="416"/>
      <c r="W17" s="416"/>
      <c r="X17" s="416"/>
      <c r="Y17" s="416"/>
      <c r="Z17" s="416"/>
      <c r="AA17" s="416"/>
      <c r="AB17" s="416"/>
      <c r="AC17" s="416"/>
      <c r="AD17" s="416"/>
      <c r="AE17" s="416"/>
      <c r="AF17" s="416"/>
      <c r="AG17" s="416"/>
      <c r="AH17" s="416"/>
      <c r="AI17" s="416"/>
      <c r="AJ17" s="416"/>
      <c r="AK17" s="416"/>
      <c r="AL17" s="416"/>
    </row>
    <row r="18" spans="2:38">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row>
    <row r="19" spans="2:38">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row>
    <row r="21" spans="2:38">
      <c r="B21" s="553" t="s">
        <v>164</v>
      </c>
      <c r="C21" s="553"/>
      <c r="D21" s="553"/>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c r="AH21" s="553"/>
      <c r="AI21" s="553"/>
      <c r="AJ21" s="553"/>
      <c r="AK21" s="553"/>
      <c r="AL21" s="553"/>
    </row>
    <row r="22" spans="2:38" ht="18.75" customHeight="1">
      <c r="B22" s="553"/>
      <c r="C22" s="553"/>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row>
    <row r="24" spans="2:38" ht="17.25" customHeight="1"/>
    <row r="42" spans="4:38" ht="45" customHeight="1">
      <c r="D42" s="552"/>
      <c r="E42" s="554"/>
      <c r="F42" s="554"/>
      <c r="G42" s="554"/>
      <c r="H42" s="554"/>
      <c r="I42" s="554"/>
      <c r="J42" s="554"/>
      <c r="K42" s="554"/>
      <c r="L42" s="554"/>
      <c r="M42" s="554"/>
      <c r="N42" s="554"/>
      <c r="O42" s="554"/>
      <c r="P42" s="554"/>
      <c r="Q42" s="554"/>
      <c r="R42" s="554"/>
      <c r="S42" s="554"/>
      <c r="T42" s="554"/>
      <c r="U42" s="554"/>
      <c r="V42" s="554"/>
      <c r="W42" s="554"/>
      <c r="X42" s="554"/>
      <c r="Y42" s="554"/>
      <c r="Z42" s="554"/>
      <c r="AA42" s="554"/>
      <c r="AB42" s="554"/>
      <c r="AC42" s="554"/>
      <c r="AD42" s="554"/>
      <c r="AE42" s="554"/>
      <c r="AF42" s="554"/>
      <c r="AG42" s="554"/>
      <c r="AH42" s="554"/>
      <c r="AI42" s="554"/>
      <c r="AJ42" s="554"/>
      <c r="AK42" s="554"/>
      <c r="AL42" s="554"/>
    </row>
    <row r="43" spans="4:38" ht="46.5" customHeight="1">
      <c r="D43" s="552"/>
      <c r="E43" s="552"/>
      <c r="F43" s="552"/>
      <c r="G43" s="552"/>
      <c r="H43" s="552"/>
      <c r="I43" s="552"/>
      <c r="J43" s="552"/>
      <c r="K43" s="552"/>
      <c r="L43" s="552"/>
      <c r="M43" s="552"/>
      <c r="N43" s="552"/>
      <c r="O43" s="552"/>
      <c r="P43" s="552"/>
      <c r="Q43" s="552"/>
      <c r="R43" s="552"/>
      <c r="S43" s="552"/>
      <c r="T43" s="552"/>
      <c r="U43" s="552"/>
      <c r="V43" s="552"/>
      <c r="W43" s="552"/>
      <c r="X43" s="552"/>
      <c r="Y43" s="552"/>
      <c r="Z43" s="552"/>
      <c r="AA43" s="552"/>
      <c r="AB43" s="552"/>
      <c r="AC43" s="552"/>
      <c r="AD43" s="552"/>
      <c r="AE43" s="552"/>
      <c r="AF43" s="552"/>
      <c r="AG43" s="552"/>
      <c r="AH43" s="552"/>
      <c r="AI43" s="552"/>
      <c r="AJ43" s="552"/>
      <c r="AK43" s="552"/>
      <c r="AL43" s="552"/>
    </row>
    <row r="44" spans="4:38" ht="26.25" customHeight="1">
      <c r="D44" s="552"/>
      <c r="E44" s="552"/>
      <c r="F44" s="552"/>
      <c r="G44" s="552"/>
      <c r="H44" s="552"/>
      <c r="I44" s="552"/>
      <c r="J44" s="552"/>
      <c r="K44" s="552"/>
      <c r="L44" s="552"/>
      <c r="M44" s="552"/>
      <c r="N44" s="552"/>
      <c r="O44" s="552"/>
      <c r="P44" s="552"/>
      <c r="Q44" s="552"/>
      <c r="R44" s="552"/>
      <c r="S44" s="552"/>
      <c r="T44" s="552"/>
      <c r="U44" s="552"/>
      <c r="V44" s="552"/>
      <c r="W44" s="552"/>
      <c r="X44" s="552"/>
      <c r="Y44" s="552"/>
      <c r="Z44" s="552"/>
      <c r="AA44" s="552"/>
      <c r="AB44" s="552"/>
      <c r="AC44" s="552"/>
      <c r="AD44" s="552"/>
      <c r="AE44" s="552"/>
      <c r="AF44" s="552"/>
      <c r="AG44" s="552"/>
      <c r="AH44" s="552"/>
      <c r="AI44" s="552"/>
      <c r="AJ44" s="552"/>
      <c r="AK44" s="552"/>
      <c r="AL44" s="552"/>
    </row>
  </sheetData>
  <mergeCells count="9">
    <mergeCell ref="D42:AL42"/>
    <mergeCell ref="D43:AL43"/>
    <mergeCell ref="D44:AL44"/>
    <mergeCell ref="AD3:AL3"/>
    <mergeCell ref="Y12:AI13"/>
    <mergeCell ref="AJ12:AK13"/>
    <mergeCell ref="B17:AL17"/>
    <mergeCell ref="B21:AL22"/>
    <mergeCell ref="AB4:AL4"/>
  </mergeCells>
  <phoneticPr fontId="61" type="Hiragana"/>
  <printOptions horizontalCentered="1"/>
  <pageMargins left="0.98425196850393704" right="0.78740157480314965" top="0.78740157480314965" bottom="0.78740157480314965" header="0.51181102362204722" footer="0.51181102362204722"/>
  <pageSetup paperSize="9" firstPageNumber="0" orientation="portrait" blackAndWhite="1"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9EA26-A237-41F3-B42E-C96A12B95146}">
  <sheetPr>
    <tabColor indexed="18"/>
    <pageSetUpPr fitToPage="1"/>
  </sheetPr>
  <dimension ref="B1:AL45"/>
  <sheetViews>
    <sheetView view="pageBreakPreview" topLeftCell="A7" zoomScaleNormal="100" zoomScaleSheetLayoutView="100" workbookViewId="0">
      <selection activeCell="B6" sqref="B6"/>
    </sheetView>
  </sheetViews>
  <sheetFormatPr defaultColWidth="9" defaultRowHeight="13.2"/>
  <cols>
    <col min="1" max="38" width="2.109375" style="12" customWidth="1"/>
    <col min="39" max="39" width="9" style="12" bestFit="1"/>
    <col min="40" max="16384" width="9" style="12"/>
  </cols>
  <sheetData>
    <row r="1" spans="2:38">
      <c r="B1" s="86"/>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row>
    <row r="2" spans="2:38">
      <c r="B2" s="87" t="s">
        <v>469</v>
      </c>
    </row>
    <row r="4" spans="2:38">
      <c r="AB4" s="555" t="s">
        <v>57</v>
      </c>
      <c r="AC4" s="555"/>
      <c r="AD4" s="555"/>
      <c r="AE4" s="555"/>
      <c r="AF4" s="555"/>
      <c r="AG4" s="555"/>
      <c r="AH4" s="555"/>
      <c r="AI4" s="555"/>
      <c r="AJ4" s="555"/>
      <c r="AK4" s="555"/>
      <c r="AL4" s="555"/>
    </row>
    <row r="5" spans="2:38">
      <c r="AE5" s="88"/>
      <c r="AF5" s="88"/>
      <c r="AG5" s="88"/>
      <c r="AH5" s="88"/>
      <c r="AI5" s="88"/>
      <c r="AJ5" s="88"/>
      <c r="AK5" s="88"/>
      <c r="AL5" s="88"/>
    </row>
    <row r="7" spans="2:38">
      <c r="C7" s="12" t="s">
        <v>58</v>
      </c>
    </row>
    <row r="10" spans="2:38">
      <c r="P10" s="416" t="s">
        <v>63</v>
      </c>
      <c r="Q10" s="416"/>
      <c r="R10" s="416"/>
      <c r="S10" s="416"/>
      <c r="T10" s="416"/>
      <c r="U10" s="417"/>
      <c r="V10" s="417"/>
      <c r="W10" s="417"/>
      <c r="X10" s="417"/>
      <c r="Y10" s="417"/>
      <c r="Z10" s="417"/>
      <c r="AA10" s="417"/>
      <c r="AB10" s="417"/>
      <c r="AC10" s="417"/>
      <c r="AD10" s="417"/>
      <c r="AE10" s="417"/>
      <c r="AF10" s="417"/>
      <c r="AG10" s="417"/>
      <c r="AH10" s="417"/>
      <c r="AI10" s="417"/>
      <c r="AJ10" s="417"/>
      <c r="AK10" s="417"/>
      <c r="AL10" s="13"/>
    </row>
    <row r="11" spans="2:38">
      <c r="P11" s="416"/>
      <c r="Q11" s="416"/>
      <c r="R11" s="416"/>
      <c r="S11" s="416"/>
      <c r="T11" s="416"/>
      <c r="U11" s="417"/>
      <c r="V11" s="417"/>
      <c r="W11" s="417"/>
      <c r="X11" s="417"/>
      <c r="Y11" s="417"/>
      <c r="Z11" s="417"/>
      <c r="AA11" s="417"/>
      <c r="AB11" s="417"/>
      <c r="AC11" s="417"/>
      <c r="AD11" s="417"/>
      <c r="AE11" s="417"/>
      <c r="AF11" s="417"/>
      <c r="AG11" s="417"/>
      <c r="AH11" s="417"/>
      <c r="AI11" s="417"/>
      <c r="AJ11" s="417"/>
      <c r="AK11" s="417"/>
      <c r="AL11" s="13"/>
    </row>
    <row r="12" spans="2:38">
      <c r="P12" s="416" t="s">
        <v>65</v>
      </c>
      <c r="Q12" s="416"/>
      <c r="R12" s="416"/>
      <c r="S12" s="416"/>
      <c r="T12" s="416"/>
      <c r="U12" s="417"/>
      <c r="V12" s="418"/>
      <c r="W12" s="418"/>
      <c r="X12" s="418"/>
      <c r="Y12" s="418"/>
      <c r="Z12" s="418"/>
      <c r="AA12" s="418"/>
      <c r="AB12" s="418"/>
      <c r="AC12" s="418"/>
      <c r="AD12" s="418"/>
      <c r="AE12" s="418"/>
      <c r="AF12" s="418"/>
      <c r="AG12" s="418"/>
      <c r="AH12" s="418"/>
      <c r="AI12" s="418"/>
      <c r="AJ12" s="418"/>
      <c r="AK12" s="418"/>
      <c r="AL12" s="13"/>
    </row>
    <row r="13" spans="2:38">
      <c r="P13" s="416"/>
      <c r="Q13" s="416"/>
      <c r="R13" s="416"/>
      <c r="S13" s="416"/>
      <c r="T13" s="416"/>
      <c r="U13" s="418"/>
      <c r="V13" s="418"/>
      <c r="W13" s="418"/>
      <c r="X13" s="418"/>
      <c r="Y13" s="418"/>
      <c r="Z13" s="418"/>
      <c r="AA13" s="418"/>
      <c r="AB13" s="418"/>
      <c r="AC13" s="418"/>
      <c r="AD13" s="418"/>
      <c r="AE13" s="418"/>
      <c r="AF13" s="418"/>
      <c r="AG13" s="418"/>
      <c r="AH13" s="418"/>
      <c r="AI13" s="418"/>
      <c r="AJ13" s="418"/>
      <c r="AK13" s="418"/>
      <c r="AL13" s="13"/>
    </row>
    <row r="14" spans="2:38" ht="13.35" customHeight="1">
      <c r="P14" s="420" t="s">
        <v>47</v>
      </c>
      <c r="Q14" s="420"/>
      <c r="R14" s="420"/>
      <c r="S14" s="420"/>
      <c r="T14" s="420"/>
      <c r="U14" s="417"/>
      <c r="V14" s="417"/>
      <c r="W14" s="417"/>
      <c r="X14" s="417"/>
      <c r="Y14" s="417"/>
      <c r="Z14" s="417"/>
      <c r="AA14" s="417"/>
      <c r="AB14" s="417"/>
      <c r="AC14" s="417"/>
      <c r="AD14" s="417"/>
      <c r="AE14" s="417"/>
      <c r="AF14" s="417"/>
      <c r="AG14" s="417"/>
      <c r="AH14" s="417"/>
      <c r="AI14" s="417"/>
      <c r="AJ14" s="417"/>
      <c r="AK14" s="417"/>
      <c r="AL14" s="13"/>
    </row>
    <row r="15" spans="2:38">
      <c r="P15" s="420"/>
      <c r="Q15" s="420"/>
      <c r="R15" s="420"/>
      <c r="S15" s="420"/>
      <c r="T15" s="420"/>
      <c r="U15" s="417"/>
      <c r="V15" s="417"/>
      <c r="W15" s="417"/>
      <c r="X15" s="417"/>
      <c r="Y15" s="417"/>
      <c r="Z15" s="417"/>
      <c r="AA15" s="417"/>
      <c r="AB15" s="417"/>
      <c r="AC15" s="417"/>
      <c r="AD15" s="417"/>
      <c r="AE15" s="417"/>
      <c r="AF15" s="417"/>
      <c r="AG15" s="417"/>
      <c r="AH15" s="417"/>
      <c r="AI15" s="417"/>
      <c r="AJ15" s="417"/>
      <c r="AK15" s="417"/>
      <c r="AL15" s="13"/>
    </row>
    <row r="16" spans="2:38" ht="22.5" customHeight="1">
      <c r="Z16" s="556" t="s">
        <v>289</v>
      </c>
      <c r="AA16" s="556"/>
      <c r="AB16" s="556"/>
      <c r="AC16" s="556"/>
      <c r="AD16" s="556"/>
      <c r="AE16" s="556"/>
      <c r="AF16" s="556"/>
      <c r="AG16" s="556"/>
      <c r="AH16" s="556"/>
      <c r="AI16" s="556"/>
      <c r="AJ16" s="556"/>
      <c r="AK16" s="556"/>
    </row>
    <row r="17" spans="2:38" ht="21.75" customHeight="1">
      <c r="Z17" s="90"/>
      <c r="AA17" s="90"/>
      <c r="AB17" s="90"/>
      <c r="AC17" s="90"/>
      <c r="AD17" s="91"/>
      <c r="AE17" s="91"/>
      <c r="AF17" s="91"/>
      <c r="AG17" s="91"/>
      <c r="AH17" s="91"/>
      <c r="AI17" s="91"/>
      <c r="AJ17" s="91"/>
      <c r="AK17" s="91"/>
    </row>
    <row r="19" spans="2:38">
      <c r="B19" s="416" t="s">
        <v>232</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0" spans="2:38">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row>
    <row r="22" spans="2:38" ht="28.5" customHeight="1">
      <c r="B22" s="553" t="s">
        <v>46</v>
      </c>
      <c r="C22" s="553"/>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553"/>
      <c r="AI22" s="553"/>
      <c r="AJ22" s="553"/>
      <c r="AK22" s="553"/>
      <c r="AL22" s="553"/>
    </row>
    <row r="23" spans="2:38" ht="28.5" customHeight="1">
      <c r="B23" s="553"/>
      <c r="C23" s="553"/>
      <c r="D23" s="553"/>
      <c r="E23" s="553"/>
      <c r="F23" s="553"/>
      <c r="G23" s="553"/>
      <c r="H23" s="553"/>
      <c r="I23" s="553"/>
      <c r="J23" s="553"/>
      <c r="K23" s="553"/>
      <c r="L23" s="553"/>
      <c r="M23" s="553"/>
      <c r="N23" s="553"/>
      <c r="O23" s="553"/>
      <c r="P23" s="553"/>
      <c r="Q23" s="553"/>
      <c r="R23" s="553"/>
      <c r="S23" s="553"/>
      <c r="T23" s="553"/>
      <c r="U23" s="553"/>
      <c r="V23" s="553"/>
      <c r="W23" s="553"/>
      <c r="X23" s="553"/>
      <c r="Y23" s="553"/>
      <c r="Z23" s="553"/>
      <c r="AA23" s="553"/>
      <c r="AB23" s="553"/>
      <c r="AC23" s="553"/>
      <c r="AD23" s="553"/>
      <c r="AE23" s="553"/>
      <c r="AF23" s="553"/>
      <c r="AG23" s="553"/>
      <c r="AH23" s="553"/>
      <c r="AI23" s="553"/>
      <c r="AJ23" s="553"/>
      <c r="AK23" s="553"/>
      <c r="AL23" s="553"/>
    </row>
    <row r="25" spans="2:38" ht="17.25" customHeight="1"/>
    <row r="43" spans="4:38" ht="45" customHeight="1">
      <c r="D43" s="552"/>
      <c r="E43" s="554"/>
      <c r="F43" s="554"/>
      <c r="G43" s="554"/>
      <c r="H43" s="554"/>
      <c r="I43" s="554"/>
      <c r="J43" s="554"/>
      <c r="K43" s="554"/>
      <c r="L43" s="554"/>
      <c r="M43" s="554"/>
      <c r="N43" s="554"/>
      <c r="O43" s="554"/>
      <c r="P43" s="554"/>
      <c r="Q43" s="554"/>
      <c r="R43" s="554"/>
      <c r="S43" s="554"/>
      <c r="T43" s="554"/>
      <c r="U43" s="554"/>
      <c r="V43" s="554"/>
      <c r="W43" s="554"/>
      <c r="X43" s="554"/>
      <c r="Y43" s="554"/>
      <c r="Z43" s="554"/>
      <c r="AA43" s="554"/>
      <c r="AB43" s="554"/>
      <c r="AC43" s="554"/>
      <c r="AD43" s="554"/>
      <c r="AE43" s="554"/>
      <c r="AF43" s="554"/>
      <c r="AG43" s="554"/>
      <c r="AH43" s="554"/>
      <c r="AI43" s="554"/>
      <c r="AJ43" s="554"/>
      <c r="AK43" s="554"/>
      <c r="AL43" s="554"/>
    </row>
    <row r="44" spans="4:38" ht="46.5" customHeight="1">
      <c r="D44" s="552"/>
      <c r="E44" s="552"/>
      <c r="F44" s="552"/>
      <c r="G44" s="552"/>
      <c r="H44" s="552"/>
      <c r="I44" s="552"/>
      <c r="J44" s="552"/>
      <c r="K44" s="552"/>
      <c r="L44" s="552"/>
      <c r="M44" s="552"/>
      <c r="N44" s="552"/>
      <c r="O44" s="552"/>
      <c r="P44" s="552"/>
      <c r="Q44" s="552"/>
      <c r="R44" s="552"/>
      <c r="S44" s="552"/>
      <c r="T44" s="552"/>
      <c r="U44" s="552"/>
      <c r="V44" s="552"/>
      <c r="W44" s="552"/>
      <c r="X44" s="552"/>
      <c r="Y44" s="552"/>
      <c r="Z44" s="552"/>
      <c r="AA44" s="552"/>
      <c r="AB44" s="552"/>
      <c r="AC44" s="552"/>
      <c r="AD44" s="552"/>
      <c r="AE44" s="552"/>
      <c r="AF44" s="552"/>
      <c r="AG44" s="552"/>
      <c r="AH44" s="552"/>
      <c r="AI44" s="552"/>
      <c r="AJ44" s="552"/>
      <c r="AK44" s="552"/>
      <c r="AL44" s="552"/>
    </row>
    <row r="45" spans="4:38" ht="26.25" customHeight="1">
      <c r="D45" s="552"/>
      <c r="E45" s="552"/>
      <c r="F45" s="552"/>
      <c r="G45" s="552"/>
      <c r="H45" s="552"/>
      <c r="I45" s="552"/>
      <c r="J45" s="552"/>
      <c r="K45" s="552"/>
      <c r="L45" s="552"/>
      <c r="M45" s="552"/>
      <c r="N45" s="552"/>
      <c r="O45" s="552"/>
      <c r="P45" s="552"/>
      <c r="Q45" s="552"/>
      <c r="R45" s="552"/>
      <c r="S45" s="552"/>
      <c r="T45" s="552"/>
      <c r="U45" s="552"/>
      <c r="V45" s="552"/>
      <c r="W45" s="552"/>
      <c r="X45" s="552"/>
      <c r="Y45" s="552"/>
      <c r="Z45" s="552"/>
      <c r="AA45" s="552"/>
      <c r="AB45" s="552"/>
      <c r="AC45" s="552"/>
      <c r="AD45" s="552"/>
      <c r="AE45" s="552"/>
      <c r="AF45" s="552"/>
      <c r="AG45" s="552"/>
      <c r="AH45" s="552"/>
      <c r="AI45" s="552"/>
      <c r="AJ45" s="552"/>
      <c r="AK45" s="552"/>
      <c r="AL45" s="552"/>
    </row>
  </sheetData>
  <mergeCells count="13">
    <mergeCell ref="D45:AL45"/>
    <mergeCell ref="AB4:AL4"/>
    <mergeCell ref="P10:T11"/>
    <mergeCell ref="U10:AK11"/>
    <mergeCell ref="P12:T13"/>
    <mergeCell ref="U12:AK13"/>
    <mergeCell ref="P14:T15"/>
    <mergeCell ref="U14:AK15"/>
    <mergeCell ref="Z16:AK16"/>
    <mergeCell ref="B19:AL19"/>
    <mergeCell ref="B22:AL23"/>
    <mergeCell ref="D43:AL43"/>
    <mergeCell ref="D44:AL44"/>
  </mergeCells>
  <phoneticPr fontId="61" type="Hiragana"/>
  <printOptions horizontalCentered="1"/>
  <pageMargins left="0.98425196850393704" right="0.78740157480314965" top="0.78740157480314965" bottom="0.78740157480314965" header="0.51181102362204722" footer="0.51181102362204722"/>
  <pageSetup paperSize="9" firstPageNumber="0" orientation="portrait" blackAndWhite="1" cellComments="asDisplayed"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42FE6-3B4B-49B3-AAB0-7D7D8BDDE98D}">
  <sheetPr>
    <tabColor indexed="18"/>
  </sheetPr>
  <dimension ref="A1:P29"/>
  <sheetViews>
    <sheetView view="pageBreakPreview" topLeftCell="A25" zoomScaleNormal="100" zoomScaleSheetLayoutView="100" workbookViewId="0">
      <selection activeCell="B6" sqref="B6"/>
    </sheetView>
  </sheetViews>
  <sheetFormatPr defaultColWidth="9" defaultRowHeight="15"/>
  <cols>
    <col min="1" max="1" width="3.88671875" style="92" customWidth="1"/>
    <col min="2" max="2" width="4.44140625" style="92" customWidth="1"/>
    <col min="3" max="3" width="11.44140625" style="92" customWidth="1"/>
    <col min="4" max="4" width="9.88671875" style="92" customWidth="1"/>
    <col min="5" max="15" width="6.88671875" style="92" customWidth="1"/>
    <col min="16" max="16" width="17" style="92" customWidth="1"/>
    <col min="17" max="16384" width="9" style="92"/>
  </cols>
  <sheetData>
    <row r="1" spans="1:16" ht="23.25" customHeight="1">
      <c r="A1" s="93" t="s">
        <v>265</v>
      </c>
      <c r="B1" s="93"/>
    </row>
    <row r="2" spans="1:16" ht="23.25" customHeight="1">
      <c r="A2" s="93" t="s">
        <v>145</v>
      </c>
      <c r="B2" s="93"/>
    </row>
    <row r="3" spans="1:16" ht="17.25" customHeight="1">
      <c r="A3" s="94" t="s">
        <v>466</v>
      </c>
      <c r="B3" s="94"/>
    </row>
    <row r="4" spans="1:16" ht="18.75" customHeight="1"/>
    <row r="5" spans="1:16" ht="26.25" customHeight="1">
      <c r="A5" s="571" t="s">
        <v>291</v>
      </c>
      <c r="B5" s="571"/>
      <c r="C5" s="571"/>
      <c r="D5" s="571"/>
      <c r="E5" s="571"/>
      <c r="F5" s="571"/>
      <c r="G5" s="571"/>
      <c r="H5" s="571"/>
      <c r="I5" s="571"/>
      <c r="J5" s="571"/>
      <c r="K5" s="571"/>
      <c r="L5" s="571"/>
      <c r="M5" s="571"/>
      <c r="N5" s="571"/>
      <c r="O5" s="571"/>
    </row>
    <row r="6" spans="1:16" ht="7.5" customHeight="1"/>
    <row r="7" spans="1:16" ht="26.25" customHeight="1">
      <c r="L7" s="95" t="s">
        <v>292</v>
      </c>
      <c r="M7" s="573" t="s">
        <v>190</v>
      </c>
      <c r="N7" s="573"/>
      <c r="O7" s="573"/>
      <c r="P7" s="92" t="s">
        <v>293</v>
      </c>
    </row>
    <row r="8" spans="1:16" ht="26.25" customHeight="1">
      <c r="A8" s="96" t="s">
        <v>183</v>
      </c>
      <c r="B8" s="96"/>
    </row>
    <row r="9" spans="1:16" ht="26.25" customHeight="1">
      <c r="A9" s="572" t="s">
        <v>294</v>
      </c>
      <c r="B9" s="572"/>
      <c r="C9" s="572"/>
      <c r="D9" s="565">
        <f>別紙１_補助事業計画書!K10</f>
        <v>0</v>
      </c>
      <c r="E9" s="566"/>
      <c r="F9" s="566"/>
      <c r="G9" s="566"/>
      <c r="H9" s="567"/>
      <c r="I9" s="568" t="s">
        <v>295</v>
      </c>
      <c r="J9" s="569"/>
      <c r="K9" s="570">
        <f>別紙１_補助事業計画書!AC8</f>
        <v>0</v>
      </c>
      <c r="L9" s="570"/>
      <c r="M9" s="570"/>
      <c r="N9" s="570"/>
      <c r="O9" s="570"/>
    </row>
    <row r="10" spans="1:16" ht="26.25" customHeight="1">
      <c r="A10" s="572" t="s">
        <v>182</v>
      </c>
      <c r="B10" s="572"/>
      <c r="C10" s="572"/>
      <c r="D10" s="565">
        <f>別紙１_補助事業計画書!K9</f>
        <v>0</v>
      </c>
      <c r="E10" s="566"/>
      <c r="F10" s="566"/>
      <c r="G10" s="566"/>
      <c r="H10" s="567"/>
      <c r="I10" s="568" t="s">
        <v>296</v>
      </c>
      <c r="J10" s="569"/>
      <c r="K10" s="570" t="str">
        <f>別紙１_補助事業計画書!AC10&amp;"/"&amp;別紙１_補助事業計画書!Z11</f>
        <v>/</v>
      </c>
      <c r="L10" s="570"/>
      <c r="M10" s="570"/>
      <c r="N10" s="570"/>
      <c r="O10" s="570"/>
    </row>
    <row r="11" spans="1:16" ht="26.25" customHeight="1">
      <c r="A11" s="572" t="s">
        <v>297</v>
      </c>
      <c r="B11" s="572"/>
      <c r="C11" s="572"/>
      <c r="D11" s="565" t="str">
        <f>別紙１_補助事業計画書!O13&amp;" "&amp;別紙１_補助事業計画書!AA13</f>
        <v xml:space="preserve"> </v>
      </c>
      <c r="E11" s="566"/>
      <c r="F11" s="566"/>
      <c r="G11" s="566"/>
      <c r="H11" s="567"/>
      <c r="I11" s="568" t="s">
        <v>171</v>
      </c>
      <c r="J11" s="569"/>
      <c r="K11" s="570">
        <f>別紙１_補助事業計画書!AC16</f>
        <v>0</v>
      </c>
      <c r="L11" s="570"/>
      <c r="M11" s="570"/>
      <c r="N11" s="570"/>
      <c r="O11" s="570"/>
    </row>
    <row r="12" spans="1:16" ht="26.25" customHeight="1">
      <c r="A12" s="572" t="s">
        <v>159</v>
      </c>
      <c r="B12" s="572"/>
      <c r="C12" s="572"/>
      <c r="D12" s="565">
        <f>別紙１_補助事業計画書!K11</f>
        <v>0</v>
      </c>
      <c r="E12" s="566"/>
      <c r="F12" s="566"/>
      <c r="G12" s="566"/>
      <c r="H12" s="567"/>
      <c r="I12" s="568" t="s">
        <v>299</v>
      </c>
      <c r="J12" s="569"/>
      <c r="K12" s="570">
        <f>別紙１_補助事業計画書!K16</f>
        <v>0</v>
      </c>
      <c r="L12" s="570"/>
      <c r="M12" s="570"/>
      <c r="N12" s="570"/>
      <c r="O12" s="570"/>
    </row>
    <row r="13" spans="1:16" ht="13.5" customHeight="1"/>
    <row r="14" spans="1:16" ht="26.25" customHeight="1">
      <c r="A14" s="96" t="s">
        <v>300</v>
      </c>
      <c r="B14" s="96"/>
    </row>
    <row r="15" spans="1:16" ht="26.25" customHeight="1">
      <c r="A15" s="98" t="s">
        <v>301</v>
      </c>
      <c r="B15" s="99"/>
      <c r="C15" s="99"/>
      <c r="D15" s="99"/>
      <c r="E15" s="99"/>
      <c r="F15" s="99"/>
      <c r="G15" s="99"/>
      <c r="H15" s="99"/>
      <c r="I15" s="99"/>
      <c r="J15" s="99"/>
      <c r="K15" s="99"/>
      <c r="L15" s="99"/>
      <c r="M15" s="99"/>
      <c r="N15" s="99"/>
      <c r="O15" s="100"/>
    </row>
    <row r="16" spans="1:16" ht="41.25" customHeight="1">
      <c r="A16" s="559">
        <f>別紙１_補助事業計画書!C47</f>
        <v>0</v>
      </c>
      <c r="B16" s="560"/>
      <c r="C16" s="560"/>
      <c r="D16" s="560"/>
      <c r="E16" s="560"/>
      <c r="F16" s="560"/>
      <c r="G16" s="560"/>
      <c r="H16" s="560"/>
      <c r="I16" s="560"/>
      <c r="J16" s="560"/>
      <c r="K16" s="560"/>
      <c r="L16" s="560"/>
      <c r="M16" s="560"/>
      <c r="N16" s="560"/>
      <c r="O16" s="561"/>
    </row>
    <row r="17" spans="1:16" ht="26.25" customHeight="1">
      <c r="A17" s="98" t="s">
        <v>302</v>
      </c>
      <c r="B17" s="99"/>
      <c r="C17" s="99"/>
      <c r="D17" s="99"/>
      <c r="E17" s="99"/>
      <c r="F17" s="99"/>
      <c r="G17" s="99"/>
      <c r="H17" s="99"/>
      <c r="I17" s="99"/>
      <c r="J17" s="99"/>
      <c r="K17" s="99"/>
      <c r="L17" s="99"/>
      <c r="M17" s="99"/>
      <c r="N17" s="99"/>
      <c r="O17" s="100"/>
    </row>
    <row r="18" spans="1:16" ht="66" customHeight="1">
      <c r="A18" s="559">
        <f>別紙１_補助事業計画書!C51</f>
        <v>0</v>
      </c>
      <c r="B18" s="560"/>
      <c r="C18" s="560"/>
      <c r="D18" s="560"/>
      <c r="E18" s="560"/>
      <c r="F18" s="560"/>
      <c r="G18" s="560"/>
      <c r="H18" s="560"/>
      <c r="I18" s="560"/>
      <c r="J18" s="560"/>
      <c r="K18" s="560"/>
      <c r="L18" s="560"/>
      <c r="M18" s="560"/>
      <c r="N18" s="560"/>
      <c r="O18" s="561"/>
    </row>
    <row r="19" spans="1:16" ht="26.25" customHeight="1">
      <c r="A19" s="98" t="s">
        <v>303</v>
      </c>
      <c r="B19" s="99"/>
      <c r="C19" s="99"/>
      <c r="D19" s="99"/>
      <c r="E19" s="99"/>
      <c r="F19" s="99"/>
      <c r="G19" s="99"/>
      <c r="H19" s="99"/>
      <c r="I19" s="99"/>
      <c r="J19" s="99"/>
      <c r="K19" s="99"/>
      <c r="L19" s="99"/>
      <c r="M19" s="99"/>
      <c r="N19" s="99"/>
      <c r="O19" s="100"/>
    </row>
    <row r="20" spans="1:16" ht="42.75" customHeight="1">
      <c r="A20" s="559">
        <f>別紙１_補助事業計画書!I73</f>
        <v>0</v>
      </c>
      <c r="B20" s="560"/>
      <c r="C20" s="560"/>
      <c r="D20" s="560"/>
      <c r="E20" s="560"/>
      <c r="F20" s="560"/>
      <c r="G20" s="560"/>
      <c r="H20" s="560"/>
      <c r="I20" s="560"/>
      <c r="J20" s="560"/>
      <c r="K20" s="560"/>
      <c r="L20" s="560"/>
      <c r="M20" s="560"/>
      <c r="N20" s="560"/>
      <c r="O20" s="561"/>
    </row>
    <row r="21" spans="1:16" ht="26.25" customHeight="1">
      <c r="A21" s="98" t="s">
        <v>141</v>
      </c>
      <c r="B21" s="99"/>
      <c r="C21" s="99"/>
      <c r="D21" s="99"/>
      <c r="E21" s="99"/>
      <c r="F21" s="99"/>
      <c r="G21" s="99"/>
      <c r="H21" s="99"/>
      <c r="I21" s="99"/>
      <c r="J21" s="99"/>
      <c r="K21" s="99"/>
      <c r="L21" s="99"/>
      <c r="M21" s="99"/>
      <c r="N21" s="99"/>
      <c r="O21" s="100"/>
    </row>
    <row r="22" spans="1:16" ht="32.25" customHeight="1">
      <c r="A22" s="562" t="s">
        <v>304</v>
      </c>
      <c r="B22" s="563"/>
      <c r="C22" s="563"/>
      <c r="D22" s="563"/>
      <c r="E22" s="563"/>
      <c r="F22" s="563"/>
      <c r="G22" s="563"/>
      <c r="H22" s="563"/>
      <c r="I22" s="563"/>
      <c r="J22" s="563"/>
      <c r="K22" s="563"/>
      <c r="L22" s="563"/>
      <c r="M22" s="563"/>
      <c r="N22" s="563"/>
      <c r="O22" s="564"/>
      <c r="P22" s="92" t="s">
        <v>305</v>
      </c>
    </row>
    <row r="23" spans="1:16" ht="13.5" customHeight="1"/>
    <row r="24" spans="1:16" ht="26.25" customHeight="1">
      <c r="A24" s="96" t="s">
        <v>379</v>
      </c>
      <c r="B24" s="96"/>
    </row>
    <row r="25" spans="1:16" ht="26.25" customHeight="1">
      <c r="A25" s="97" t="s">
        <v>13</v>
      </c>
      <c r="B25" s="97" t="s">
        <v>264</v>
      </c>
      <c r="C25" s="558" t="s">
        <v>161</v>
      </c>
      <c r="D25" s="558"/>
      <c r="E25" s="558" t="s">
        <v>271</v>
      </c>
      <c r="F25" s="558"/>
      <c r="G25" s="558"/>
      <c r="H25" s="558" t="s">
        <v>163</v>
      </c>
      <c r="I25" s="558"/>
      <c r="J25" s="558"/>
      <c r="K25" s="558"/>
      <c r="L25" s="558" t="s">
        <v>307</v>
      </c>
      <c r="M25" s="558"/>
      <c r="N25" s="558" t="s">
        <v>168</v>
      </c>
      <c r="O25" s="558"/>
    </row>
    <row r="26" spans="1:16" ht="69" customHeight="1">
      <c r="A26" s="101">
        <v>1</v>
      </c>
      <c r="B26" s="102" t="s">
        <v>6</v>
      </c>
      <c r="C26" s="557">
        <f>別紙２_対象課題!C8</f>
        <v>0</v>
      </c>
      <c r="D26" s="557"/>
      <c r="E26" s="557">
        <f>別紙２_対象課題!D8</f>
        <v>0</v>
      </c>
      <c r="F26" s="557"/>
      <c r="G26" s="557"/>
      <c r="H26" s="557">
        <f>別紙２_対象課題!E8</f>
        <v>0</v>
      </c>
      <c r="I26" s="557"/>
      <c r="J26" s="557"/>
      <c r="K26" s="557"/>
      <c r="L26" s="557">
        <f>別紙２_対象課題!F8</f>
        <v>0</v>
      </c>
      <c r="M26" s="557"/>
      <c r="N26" s="557">
        <f>別紙２_対象課題!G8</f>
        <v>0</v>
      </c>
      <c r="O26" s="557"/>
      <c r="P26" s="92" t="s">
        <v>209</v>
      </c>
    </row>
    <row r="27" spans="1:16" ht="69" customHeight="1">
      <c r="A27" s="101">
        <v>2</v>
      </c>
      <c r="B27" s="102" t="s">
        <v>363</v>
      </c>
      <c r="C27" s="557" t="str">
        <f>IF(別紙２_対象課題!C9=0,"",別紙２_対象課題!C9)</f>
        <v/>
      </c>
      <c r="D27" s="557"/>
      <c r="E27" s="557" t="str">
        <f>IF(別紙２_対象課題!D9=0,"",別紙２_対象課題!D9)</f>
        <v/>
      </c>
      <c r="F27" s="557"/>
      <c r="G27" s="557"/>
      <c r="H27" s="557" t="str">
        <f>IF(別紙２_対象課題!E9=0,"",別紙２_対象課題!E9)</f>
        <v/>
      </c>
      <c r="I27" s="557"/>
      <c r="J27" s="557"/>
      <c r="K27" s="557"/>
      <c r="L27" s="557" t="str">
        <f>IF(別紙２_対象課題!F9=0,"",別紙２_対象課題!F9)</f>
        <v/>
      </c>
      <c r="M27" s="557"/>
      <c r="N27" s="557" t="str">
        <f>IF(別紙２_対象課題!G9=0,"",別紙２_対象課題!G9)</f>
        <v/>
      </c>
      <c r="O27" s="557"/>
    </row>
    <row r="28" spans="1:16" ht="69" customHeight="1">
      <c r="A28" s="101">
        <v>3</v>
      </c>
      <c r="B28" s="102"/>
      <c r="C28" s="557" t="str">
        <f>IF(別紙２_対象課題!C10=0,"",別紙２_対象課題!C10)</f>
        <v/>
      </c>
      <c r="D28" s="557"/>
      <c r="E28" s="557" t="str">
        <f>IF(別紙２_対象課題!D10=0,"",別紙２_対象課題!D10)</f>
        <v/>
      </c>
      <c r="F28" s="557"/>
      <c r="G28" s="557"/>
      <c r="H28" s="557" t="str">
        <f>IF(別紙２_対象課題!E10=0,"",別紙２_対象課題!E10)</f>
        <v/>
      </c>
      <c r="I28" s="557"/>
      <c r="J28" s="557"/>
      <c r="K28" s="557"/>
      <c r="L28" s="557" t="str">
        <f>IF(別紙２_対象課題!F10=0,"",別紙２_対象課題!F10)</f>
        <v/>
      </c>
      <c r="M28" s="557"/>
      <c r="N28" s="557" t="str">
        <f>IF(別紙２_対象課題!G10=0,"",別紙２_対象課題!G10)</f>
        <v/>
      </c>
      <c r="O28" s="557"/>
    </row>
    <row r="29" spans="1:16" ht="69" customHeight="1">
      <c r="A29" s="101">
        <v>4</v>
      </c>
      <c r="B29" s="102"/>
      <c r="C29" s="557" t="str">
        <f>IF(別紙２_対象課題!C11=0,"",別紙２_対象課題!C11)</f>
        <v/>
      </c>
      <c r="D29" s="557"/>
      <c r="E29" s="557" t="str">
        <f>IF(別紙２_対象課題!D11=0,"",別紙２_対象課題!D11)</f>
        <v/>
      </c>
      <c r="F29" s="557"/>
      <c r="G29" s="557"/>
      <c r="H29" s="557" t="str">
        <f>IF(別紙２_対象課題!E11=0,"",別紙２_対象課題!E11)</f>
        <v/>
      </c>
      <c r="I29" s="557"/>
      <c r="J29" s="557"/>
      <c r="K29" s="557"/>
      <c r="L29" s="557" t="str">
        <f>IF(別紙２_対象課題!F11=0,"",別紙２_対象課題!F11)</f>
        <v/>
      </c>
      <c r="M29" s="557"/>
      <c r="N29" s="557" t="str">
        <f>IF(別紙２_対象課題!G11=0,"",別紙２_対象課題!G11)</f>
        <v/>
      </c>
      <c r="O29" s="557"/>
    </row>
  </sheetData>
  <mergeCells count="47">
    <mergeCell ref="K11:O11"/>
    <mergeCell ref="A16:O16"/>
    <mergeCell ref="K12:O12"/>
    <mergeCell ref="H25:K25"/>
    <mergeCell ref="A5:O5"/>
    <mergeCell ref="A9:C9"/>
    <mergeCell ref="A10:C10"/>
    <mergeCell ref="D9:H9"/>
    <mergeCell ref="D10:H10"/>
    <mergeCell ref="K9:O9"/>
    <mergeCell ref="K10:O10"/>
    <mergeCell ref="I9:J9"/>
    <mergeCell ref="M7:O7"/>
    <mergeCell ref="I10:J10"/>
    <mergeCell ref="A11:C11"/>
    <mergeCell ref="A12:C12"/>
    <mergeCell ref="D11:H11"/>
    <mergeCell ref="D12:H12"/>
    <mergeCell ref="I12:J12"/>
    <mergeCell ref="I11:J11"/>
    <mergeCell ref="C28:D28"/>
    <mergeCell ref="C29:D29"/>
    <mergeCell ref="H28:K28"/>
    <mergeCell ref="A18:O18"/>
    <mergeCell ref="A20:O20"/>
    <mergeCell ref="A22:O22"/>
    <mergeCell ref="C25:D25"/>
    <mergeCell ref="C26:D26"/>
    <mergeCell ref="C27:D27"/>
    <mergeCell ref="H27:K27"/>
    <mergeCell ref="E27:G27"/>
    <mergeCell ref="H26:K26"/>
    <mergeCell ref="E26:G26"/>
    <mergeCell ref="E29:G29"/>
    <mergeCell ref="N28:O28"/>
    <mergeCell ref="N25:O25"/>
    <mergeCell ref="E28:G28"/>
    <mergeCell ref="H29:K29"/>
    <mergeCell ref="E25:G25"/>
    <mergeCell ref="N29:O29"/>
    <mergeCell ref="L25:M25"/>
    <mergeCell ref="L26:M26"/>
    <mergeCell ref="L27:M27"/>
    <mergeCell ref="L28:M28"/>
    <mergeCell ref="L29:M29"/>
    <mergeCell ref="N26:O26"/>
    <mergeCell ref="N27:O27"/>
  </mergeCells>
  <phoneticPr fontId="62"/>
  <dataValidations count="1">
    <dataValidation type="list" allowBlank="1" showInputMessage="1" showErrorMessage="1" sqref="B26:B29" xr:uid="{AAC46DB7-233E-4DA1-A5C7-15A855DAE3F0}">
      <formula1>"補助事業対象,補助事業対象外"</formula1>
    </dataValidation>
  </dataValidations>
  <printOptions horizontalCentered="1"/>
  <pageMargins left="0.78740157480314954" right="0.59055118110236227" top="0.78740157480314954" bottom="0.78740157480314954" header="0.51181102362204722" footer="0.51181102362204722"/>
  <pageSetup paperSize="9" scale="83" firstPageNumber="0" orientation="portrait" useFirstPageNumber="1"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6A3F5D-7113-42CD-A177-A01EE6EE630D}">
  <sheetPr>
    <tabColor rgb="FF01089D"/>
  </sheetPr>
  <dimension ref="A1:AP45"/>
  <sheetViews>
    <sheetView view="pageBreakPreview" topLeftCell="A28" zoomScaleNormal="100" zoomScaleSheetLayoutView="100" workbookViewId="0">
      <selection activeCell="A6" sqref="A6:B6"/>
    </sheetView>
  </sheetViews>
  <sheetFormatPr defaultColWidth="9.6640625" defaultRowHeight="13.2"/>
  <cols>
    <col min="1" max="1" width="6.88671875" style="1" customWidth="1"/>
    <col min="2" max="2" width="18.109375" style="1" customWidth="1"/>
    <col min="3" max="3" width="6.44140625" style="1" customWidth="1"/>
    <col min="4" max="42" width="1.88671875" style="1" customWidth="1"/>
    <col min="43" max="16384" width="9.6640625" style="1"/>
  </cols>
  <sheetData>
    <row r="1" spans="1:42" ht="27.75" customHeight="1">
      <c r="A1" s="611" t="s">
        <v>425</v>
      </c>
      <c r="B1" s="611"/>
      <c r="C1" s="611"/>
    </row>
    <row r="2" spans="1:42" s="135" customFormat="1" ht="20.399999999999999" thickBot="1">
      <c r="A2" s="612" t="s">
        <v>388</v>
      </c>
      <c r="B2" s="612"/>
      <c r="C2" s="612"/>
      <c r="D2" s="612"/>
      <c r="E2" s="612"/>
      <c r="F2" s="612"/>
      <c r="G2" s="612"/>
      <c r="H2" s="612"/>
      <c r="I2" s="612"/>
      <c r="J2" s="612"/>
      <c r="K2" s="612"/>
      <c r="L2" s="612"/>
      <c r="M2" s="612"/>
      <c r="N2" s="612"/>
      <c r="O2" s="612"/>
      <c r="P2" s="612"/>
      <c r="Q2" s="612"/>
      <c r="R2" s="612"/>
      <c r="S2" s="612"/>
      <c r="T2" s="612"/>
      <c r="U2" s="612"/>
      <c r="V2" s="612"/>
    </row>
    <row r="3" spans="1:42" s="135" customFormat="1" ht="39.9" customHeight="1" thickBot="1">
      <c r="A3" s="205" t="s">
        <v>467</v>
      </c>
      <c r="B3" s="206" t="s">
        <v>389</v>
      </c>
      <c r="C3" s="207" t="s">
        <v>390</v>
      </c>
      <c r="D3" s="613" t="s">
        <v>391</v>
      </c>
      <c r="E3" s="614"/>
      <c r="F3" s="615"/>
      <c r="G3" s="616" t="s">
        <v>392</v>
      </c>
      <c r="H3" s="617"/>
      <c r="I3" s="617"/>
      <c r="J3" s="617"/>
      <c r="K3" s="617"/>
      <c r="L3" s="617"/>
      <c r="M3" s="617"/>
      <c r="N3" s="617"/>
      <c r="O3" s="617"/>
      <c r="P3" s="617"/>
      <c r="Q3" s="617"/>
      <c r="R3" s="618"/>
      <c r="S3" s="616" t="s">
        <v>393</v>
      </c>
      <c r="T3" s="617"/>
      <c r="U3" s="617"/>
      <c r="V3" s="617"/>
      <c r="W3" s="617"/>
      <c r="X3" s="617"/>
      <c r="Y3" s="617"/>
      <c r="Z3" s="617"/>
      <c r="AA3" s="617"/>
      <c r="AB3" s="617"/>
      <c r="AC3" s="617"/>
      <c r="AD3" s="618"/>
      <c r="AE3" s="616" t="s">
        <v>394</v>
      </c>
      <c r="AF3" s="617"/>
      <c r="AG3" s="617"/>
      <c r="AH3" s="617"/>
      <c r="AI3" s="617"/>
      <c r="AJ3" s="617"/>
      <c r="AK3" s="617"/>
      <c r="AL3" s="617"/>
      <c r="AM3" s="617"/>
      <c r="AN3" s="617"/>
      <c r="AO3" s="617"/>
      <c r="AP3" s="618"/>
    </row>
    <row r="4" spans="1:42" s="135" customFormat="1" ht="31.65" customHeight="1">
      <c r="A4" s="203" t="s">
        <v>395</v>
      </c>
      <c r="B4" s="621" t="s">
        <v>396</v>
      </c>
      <c r="C4" s="622"/>
      <c r="D4" s="608" t="s">
        <v>454</v>
      </c>
      <c r="E4" s="609"/>
      <c r="F4" s="610"/>
      <c r="G4" s="605" t="s">
        <v>455</v>
      </c>
      <c r="H4" s="599"/>
      <c r="I4" s="600"/>
      <c r="J4" s="598" t="s">
        <v>456</v>
      </c>
      <c r="K4" s="599"/>
      <c r="L4" s="600"/>
      <c r="M4" s="598" t="s">
        <v>457</v>
      </c>
      <c r="N4" s="599"/>
      <c r="O4" s="600"/>
      <c r="P4" s="599" t="s">
        <v>454</v>
      </c>
      <c r="Q4" s="599"/>
      <c r="R4" s="604"/>
      <c r="S4" s="605" t="s">
        <v>455</v>
      </c>
      <c r="T4" s="599"/>
      <c r="U4" s="600"/>
      <c r="V4" s="598" t="s">
        <v>456</v>
      </c>
      <c r="W4" s="599"/>
      <c r="X4" s="600"/>
      <c r="Y4" s="598" t="s">
        <v>457</v>
      </c>
      <c r="Z4" s="599"/>
      <c r="AA4" s="600"/>
      <c r="AB4" s="599" t="s">
        <v>454</v>
      </c>
      <c r="AC4" s="599"/>
      <c r="AD4" s="604"/>
      <c r="AE4" s="605" t="s">
        <v>455</v>
      </c>
      <c r="AF4" s="599"/>
      <c r="AG4" s="600"/>
      <c r="AH4" s="598" t="s">
        <v>456</v>
      </c>
      <c r="AI4" s="599"/>
      <c r="AJ4" s="600"/>
      <c r="AK4" s="598" t="s">
        <v>457</v>
      </c>
      <c r="AL4" s="599"/>
      <c r="AM4" s="600"/>
      <c r="AN4" s="599" t="s">
        <v>454</v>
      </c>
      <c r="AO4" s="599"/>
      <c r="AP4" s="604"/>
    </row>
    <row r="5" spans="1:42" s="135" customFormat="1" ht="24.6" customHeight="1">
      <c r="A5" s="586" t="s">
        <v>398</v>
      </c>
      <c r="B5" s="587"/>
      <c r="C5" s="136" t="s">
        <v>399</v>
      </c>
      <c r="D5" s="137"/>
      <c r="E5" s="138"/>
      <c r="F5" s="139"/>
      <c r="G5" s="137"/>
      <c r="H5" s="138"/>
      <c r="I5" s="140"/>
      <c r="J5" s="141"/>
      <c r="K5" s="138"/>
      <c r="L5" s="140"/>
      <c r="M5" s="141"/>
      <c r="N5" s="138"/>
      <c r="O5" s="140"/>
      <c r="P5" s="142"/>
      <c r="Q5" s="138"/>
      <c r="R5" s="143"/>
      <c r="S5" s="137"/>
      <c r="T5" s="138"/>
      <c r="U5" s="140"/>
      <c r="V5" s="141"/>
      <c r="W5" s="138"/>
      <c r="X5" s="140"/>
      <c r="Y5" s="141"/>
      <c r="Z5" s="138"/>
      <c r="AA5" s="140"/>
      <c r="AB5" s="142"/>
      <c r="AC5" s="138"/>
      <c r="AD5" s="143"/>
      <c r="AE5" s="137"/>
      <c r="AF5" s="138"/>
      <c r="AG5" s="140"/>
      <c r="AH5" s="141"/>
      <c r="AI5" s="138"/>
      <c r="AJ5" s="140"/>
      <c r="AK5" s="141"/>
      <c r="AL5" s="138"/>
      <c r="AM5" s="140"/>
      <c r="AN5" s="142"/>
      <c r="AO5" s="138"/>
      <c r="AP5" s="143"/>
    </row>
    <row r="6" spans="1:42" s="135" customFormat="1" ht="24.6" customHeight="1">
      <c r="A6" s="586" t="s">
        <v>400</v>
      </c>
      <c r="B6" s="587"/>
      <c r="C6" s="136" t="s">
        <v>399</v>
      </c>
      <c r="D6" s="137"/>
      <c r="E6" s="138"/>
      <c r="F6" s="139"/>
      <c r="G6" s="137"/>
      <c r="H6" s="138"/>
      <c r="I6" s="140"/>
      <c r="J6" s="141"/>
      <c r="K6" s="138"/>
      <c r="L6" s="208"/>
      <c r="M6" s="209"/>
      <c r="N6" s="210"/>
      <c r="O6" s="140"/>
      <c r="P6" s="211"/>
      <c r="Q6" s="210"/>
      <c r="R6" s="212"/>
      <c r="S6" s="137"/>
      <c r="T6" s="138"/>
      <c r="U6" s="140"/>
      <c r="V6" s="141"/>
      <c r="W6" s="138"/>
      <c r="X6" s="208"/>
      <c r="Y6" s="209"/>
      <c r="Z6" s="210"/>
      <c r="AA6" s="140"/>
      <c r="AB6" s="211"/>
      <c r="AC6" s="210"/>
      <c r="AD6" s="212"/>
      <c r="AE6" s="137"/>
      <c r="AF6" s="138"/>
      <c r="AG6" s="140"/>
      <c r="AH6" s="141"/>
      <c r="AI6" s="138"/>
      <c r="AJ6" s="208"/>
      <c r="AK6" s="209"/>
      <c r="AL6" s="210"/>
      <c r="AM6" s="140"/>
      <c r="AN6" s="211"/>
      <c r="AO6" s="210"/>
      <c r="AP6" s="148"/>
    </row>
    <row r="7" spans="1:42" s="135" customFormat="1" ht="24.6" customHeight="1">
      <c r="A7" s="586" t="s">
        <v>401</v>
      </c>
      <c r="B7" s="587"/>
      <c r="C7" s="204" t="s">
        <v>402</v>
      </c>
      <c r="D7" s="137"/>
      <c r="E7" s="138"/>
      <c r="F7" s="139"/>
      <c r="G7" s="137"/>
      <c r="H7" s="138"/>
      <c r="I7" s="140"/>
      <c r="J7" s="141"/>
      <c r="K7" s="138"/>
      <c r="L7" s="208"/>
      <c r="M7" s="209"/>
      <c r="N7" s="210"/>
      <c r="O7" s="140"/>
      <c r="P7" s="211"/>
      <c r="Q7" s="210"/>
      <c r="R7" s="212"/>
      <c r="S7" s="137"/>
      <c r="T7" s="138"/>
      <c r="U7" s="140"/>
      <c r="V7" s="141"/>
      <c r="W7" s="138"/>
      <c r="X7" s="208"/>
      <c r="Y7" s="209"/>
      <c r="Z7" s="210"/>
      <c r="AA7" s="140"/>
      <c r="AB7" s="211"/>
      <c r="AC7" s="210"/>
      <c r="AD7" s="212"/>
      <c r="AE7" s="137"/>
      <c r="AF7" s="138"/>
      <c r="AG7" s="140"/>
      <c r="AH7" s="141"/>
      <c r="AI7" s="138"/>
      <c r="AJ7" s="208"/>
      <c r="AK7" s="209"/>
      <c r="AL7" s="210"/>
      <c r="AM7" s="140"/>
      <c r="AN7" s="211"/>
      <c r="AO7" s="210"/>
      <c r="AP7" s="148"/>
    </row>
    <row r="8" spans="1:42" s="135" customFormat="1" ht="24.6" customHeight="1">
      <c r="A8" s="586" t="s">
        <v>403</v>
      </c>
      <c r="B8" s="587"/>
      <c r="C8" s="136" t="s">
        <v>404</v>
      </c>
      <c r="D8" s="149"/>
      <c r="E8" s="150"/>
      <c r="F8" s="151"/>
      <c r="G8" s="149"/>
      <c r="H8" s="150"/>
      <c r="I8" s="152"/>
      <c r="J8" s="153"/>
      <c r="K8" s="150"/>
      <c r="L8" s="152"/>
      <c r="M8" s="153"/>
      <c r="N8" s="150"/>
      <c r="O8" s="213" t="s">
        <v>405</v>
      </c>
      <c r="P8" s="214"/>
      <c r="Q8" s="150"/>
      <c r="R8" s="215"/>
      <c r="S8" s="149"/>
      <c r="T8" s="150"/>
      <c r="U8" s="152"/>
      <c r="V8" s="153"/>
      <c r="W8" s="150"/>
      <c r="X8" s="152"/>
      <c r="Y8" s="153"/>
      <c r="Z8" s="150"/>
      <c r="AA8" s="152"/>
      <c r="AB8" s="214"/>
      <c r="AC8" s="150"/>
      <c r="AD8" s="215"/>
      <c r="AE8" s="149"/>
      <c r="AF8" s="150"/>
      <c r="AG8" s="152"/>
      <c r="AH8" s="153"/>
      <c r="AI8" s="150"/>
      <c r="AJ8" s="152"/>
      <c r="AK8" s="153"/>
      <c r="AL8" s="150"/>
      <c r="AM8" s="152"/>
      <c r="AN8" s="214"/>
      <c r="AO8" s="150"/>
      <c r="AP8" s="158"/>
    </row>
    <row r="9" spans="1:42" s="135" customFormat="1" ht="24.6" customHeight="1" thickBot="1">
      <c r="A9" s="588" t="s">
        <v>406</v>
      </c>
      <c r="B9" s="589"/>
      <c r="C9" s="159" t="s">
        <v>407</v>
      </c>
      <c r="D9" s="160"/>
      <c r="E9" s="161"/>
      <c r="F9" s="162"/>
      <c r="G9" s="163"/>
      <c r="H9" s="164"/>
      <c r="I9" s="165"/>
      <c r="J9" s="166"/>
      <c r="K9" s="164"/>
      <c r="L9" s="165"/>
      <c r="M9" s="166"/>
      <c r="N9" s="164"/>
      <c r="O9" s="165"/>
      <c r="P9" s="216"/>
      <c r="Q9" s="164"/>
      <c r="R9" s="217"/>
      <c r="S9" s="163"/>
      <c r="T9" s="164"/>
      <c r="U9" s="165"/>
      <c r="V9" s="166"/>
      <c r="W9" s="164"/>
      <c r="X9" s="165"/>
      <c r="Y9" s="166"/>
      <c r="Z9" s="164"/>
      <c r="AA9" s="165"/>
      <c r="AB9" s="216"/>
      <c r="AC9" s="164"/>
      <c r="AD9" s="217"/>
      <c r="AE9" s="163"/>
      <c r="AF9" s="164"/>
      <c r="AG9" s="165"/>
      <c r="AH9" s="166"/>
      <c r="AI9" s="164"/>
      <c r="AJ9" s="165"/>
      <c r="AK9" s="166"/>
      <c r="AL9" s="164"/>
      <c r="AM9" s="165"/>
      <c r="AN9" s="216"/>
      <c r="AO9" s="164"/>
      <c r="AP9" s="171"/>
    </row>
    <row r="10" spans="1:42" ht="31.65" customHeight="1">
      <c r="A10" s="203" t="s">
        <v>395</v>
      </c>
      <c r="B10" s="606" t="s">
        <v>408</v>
      </c>
      <c r="C10" s="607"/>
      <c r="D10" s="608" t="s">
        <v>454</v>
      </c>
      <c r="E10" s="609"/>
      <c r="F10" s="610"/>
      <c r="G10" s="605" t="s">
        <v>455</v>
      </c>
      <c r="H10" s="599"/>
      <c r="I10" s="600"/>
      <c r="J10" s="598" t="s">
        <v>456</v>
      </c>
      <c r="K10" s="599"/>
      <c r="L10" s="600"/>
      <c r="M10" s="598" t="s">
        <v>457</v>
      </c>
      <c r="N10" s="599"/>
      <c r="O10" s="600"/>
      <c r="P10" s="599" t="s">
        <v>454</v>
      </c>
      <c r="Q10" s="599"/>
      <c r="R10" s="604"/>
      <c r="S10" s="605" t="s">
        <v>455</v>
      </c>
      <c r="T10" s="599"/>
      <c r="U10" s="600"/>
      <c r="V10" s="598" t="s">
        <v>456</v>
      </c>
      <c r="W10" s="599"/>
      <c r="X10" s="600"/>
      <c r="Y10" s="598" t="s">
        <v>457</v>
      </c>
      <c r="Z10" s="599"/>
      <c r="AA10" s="600"/>
      <c r="AB10" s="599" t="s">
        <v>454</v>
      </c>
      <c r="AC10" s="599"/>
      <c r="AD10" s="604"/>
      <c r="AE10" s="605" t="s">
        <v>455</v>
      </c>
      <c r="AF10" s="599"/>
      <c r="AG10" s="600"/>
      <c r="AH10" s="598" t="s">
        <v>456</v>
      </c>
      <c r="AI10" s="599"/>
      <c r="AJ10" s="600"/>
      <c r="AK10" s="598" t="s">
        <v>457</v>
      </c>
      <c r="AL10" s="599"/>
      <c r="AM10" s="600"/>
      <c r="AN10" s="599" t="s">
        <v>454</v>
      </c>
      <c r="AO10" s="599"/>
      <c r="AP10" s="604"/>
    </row>
    <row r="11" spans="1:42" ht="24.6" customHeight="1">
      <c r="A11" s="586" t="s">
        <v>409</v>
      </c>
      <c r="B11" s="587"/>
      <c r="C11" s="136" t="s">
        <v>410</v>
      </c>
      <c r="D11" s="137"/>
      <c r="E11" s="138"/>
      <c r="F11" s="139"/>
      <c r="G11" s="137"/>
      <c r="H11" s="138"/>
      <c r="I11" s="140"/>
      <c r="J11" s="141"/>
      <c r="K11" s="138"/>
      <c r="L11" s="140"/>
      <c r="M11" s="141"/>
      <c r="N11" s="138"/>
      <c r="O11" s="140"/>
      <c r="P11" s="142"/>
      <c r="Q11" s="138"/>
      <c r="R11" s="143"/>
      <c r="S11" s="137"/>
      <c r="T11" s="138"/>
      <c r="U11" s="140"/>
      <c r="V11" s="141"/>
      <c r="W11" s="138"/>
      <c r="X11" s="140"/>
      <c r="Y11" s="141"/>
      <c r="Z11" s="138"/>
      <c r="AA11" s="140"/>
      <c r="AB11" s="142"/>
      <c r="AC11" s="138"/>
      <c r="AD11" s="143"/>
      <c r="AE11" s="137"/>
      <c r="AF11" s="138"/>
      <c r="AG11" s="140"/>
      <c r="AH11" s="141"/>
      <c r="AI11" s="138"/>
      <c r="AJ11" s="140"/>
      <c r="AK11" s="141"/>
      <c r="AL11" s="138"/>
      <c r="AM11" s="140"/>
      <c r="AN11" s="142"/>
      <c r="AO11" s="138"/>
      <c r="AP11" s="143"/>
    </row>
    <row r="12" spans="1:42" ht="24.6" customHeight="1">
      <c r="A12" s="586" t="s">
        <v>411</v>
      </c>
      <c r="B12" s="587"/>
      <c r="C12" s="136" t="s">
        <v>410</v>
      </c>
      <c r="D12" s="137"/>
      <c r="E12" s="138"/>
      <c r="F12" s="218"/>
      <c r="G12" s="137"/>
      <c r="H12" s="138"/>
      <c r="I12" s="140"/>
      <c r="J12" s="141"/>
      <c r="K12" s="138"/>
      <c r="L12" s="208"/>
      <c r="M12" s="209"/>
      <c r="N12" s="210"/>
      <c r="O12" s="140"/>
      <c r="P12" s="211"/>
      <c r="Q12" s="210"/>
      <c r="R12" s="212"/>
      <c r="S12" s="137"/>
      <c r="T12" s="138"/>
      <c r="U12" s="140"/>
      <c r="V12" s="141"/>
      <c r="W12" s="138"/>
      <c r="X12" s="208"/>
      <c r="Y12" s="209"/>
      <c r="Z12" s="210"/>
      <c r="AA12" s="140"/>
      <c r="AB12" s="211"/>
      <c r="AC12" s="210"/>
      <c r="AD12" s="212"/>
      <c r="AE12" s="137"/>
      <c r="AF12" s="138"/>
      <c r="AG12" s="140"/>
      <c r="AH12" s="141"/>
      <c r="AI12" s="138"/>
      <c r="AJ12" s="208"/>
      <c r="AK12" s="209"/>
      <c r="AL12" s="210"/>
      <c r="AM12" s="140"/>
      <c r="AN12" s="211"/>
      <c r="AO12" s="210"/>
      <c r="AP12" s="212"/>
    </row>
    <row r="13" spans="1:42" ht="24.6" customHeight="1">
      <c r="A13" s="586" t="s">
        <v>403</v>
      </c>
      <c r="B13" s="587"/>
      <c r="C13" s="136" t="s">
        <v>412</v>
      </c>
      <c r="D13" s="137"/>
      <c r="E13" s="138"/>
      <c r="F13" s="218"/>
      <c r="G13" s="137"/>
      <c r="H13" s="138"/>
      <c r="I13" s="140"/>
      <c r="J13" s="141"/>
      <c r="K13" s="138"/>
      <c r="L13" s="208"/>
      <c r="M13" s="209"/>
      <c r="N13" s="210"/>
      <c r="O13" s="140"/>
      <c r="P13" s="211"/>
      <c r="Q13" s="210"/>
      <c r="R13" s="212"/>
      <c r="S13" s="137"/>
      <c r="T13" s="138"/>
      <c r="U13" s="140"/>
      <c r="V13" s="141"/>
      <c r="W13" s="138"/>
      <c r="X13" s="208"/>
      <c r="Y13" s="209"/>
      <c r="Z13" s="210"/>
      <c r="AA13" s="213" t="s">
        <v>405</v>
      </c>
      <c r="AB13" s="211"/>
      <c r="AC13" s="210"/>
      <c r="AD13" s="212"/>
      <c r="AE13" s="137"/>
      <c r="AF13" s="138"/>
      <c r="AG13" s="140"/>
      <c r="AH13" s="141"/>
      <c r="AI13" s="138"/>
      <c r="AJ13" s="208"/>
      <c r="AK13" s="209"/>
      <c r="AL13" s="210"/>
      <c r="AM13" s="140"/>
      <c r="AN13" s="211"/>
      <c r="AO13" s="210"/>
      <c r="AP13" s="212"/>
    </row>
    <row r="14" spans="1:42" ht="24.6" customHeight="1">
      <c r="A14" s="592"/>
      <c r="B14" s="593"/>
      <c r="C14" s="172"/>
      <c r="D14" s="219"/>
      <c r="E14" s="220"/>
      <c r="F14" s="139"/>
      <c r="G14" s="219"/>
      <c r="H14" s="220"/>
      <c r="I14" s="221"/>
      <c r="J14" s="222"/>
      <c r="K14" s="220"/>
      <c r="L14" s="221"/>
      <c r="M14" s="222"/>
      <c r="N14" s="220"/>
      <c r="O14" s="221"/>
      <c r="P14" s="229"/>
      <c r="Q14" s="220"/>
      <c r="R14" s="230"/>
      <c r="S14" s="219"/>
      <c r="T14" s="220"/>
      <c r="U14" s="221"/>
      <c r="V14" s="222"/>
      <c r="W14" s="220"/>
      <c r="X14" s="221"/>
      <c r="Y14" s="222"/>
      <c r="Z14" s="220"/>
      <c r="AA14" s="221"/>
      <c r="AB14" s="229"/>
      <c r="AC14" s="220"/>
      <c r="AD14" s="230"/>
      <c r="AE14" s="219"/>
      <c r="AF14" s="220"/>
      <c r="AG14" s="221"/>
      <c r="AH14" s="222"/>
      <c r="AI14" s="220"/>
      <c r="AJ14" s="221"/>
      <c r="AK14" s="222"/>
      <c r="AL14" s="220"/>
      <c r="AM14" s="221"/>
      <c r="AN14" s="229"/>
      <c r="AO14" s="220"/>
      <c r="AP14" s="230"/>
    </row>
    <row r="15" spans="1:42" ht="24.6" customHeight="1" thickBot="1">
      <c r="A15" s="594"/>
      <c r="B15" s="595"/>
      <c r="C15" s="173"/>
      <c r="D15" s="223"/>
      <c r="E15" s="224"/>
      <c r="F15" s="176"/>
      <c r="G15" s="225"/>
      <c r="H15" s="226"/>
      <c r="I15" s="227"/>
      <c r="J15" s="228"/>
      <c r="K15" s="226"/>
      <c r="L15" s="227"/>
      <c r="M15" s="228"/>
      <c r="N15" s="226"/>
      <c r="O15" s="227"/>
      <c r="P15" s="231"/>
      <c r="Q15" s="226"/>
      <c r="R15" s="232"/>
      <c r="S15" s="225"/>
      <c r="T15" s="226"/>
      <c r="U15" s="227"/>
      <c r="V15" s="228"/>
      <c r="W15" s="226"/>
      <c r="X15" s="227"/>
      <c r="Y15" s="228"/>
      <c r="Z15" s="226"/>
      <c r="AA15" s="227"/>
      <c r="AB15" s="231"/>
      <c r="AC15" s="226"/>
      <c r="AD15" s="232"/>
      <c r="AE15" s="225"/>
      <c r="AF15" s="226"/>
      <c r="AG15" s="227"/>
      <c r="AH15" s="228"/>
      <c r="AI15" s="226"/>
      <c r="AJ15" s="227"/>
      <c r="AK15" s="228"/>
      <c r="AL15" s="226"/>
      <c r="AM15" s="227"/>
      <c r="AN15" s="231"/>
      <c r="AO15" s="226"/>
      <c r="AP15" s="232"/>
    </row>
    <row r="16" spans="1:42" ht="31.65" customHeight="1">
      <c r="A16" s="203" t="s">
        <v>395</v>
      </c>
      <c r="B16" s="606"/>
      <c r="C16" s="607"/>
      <c r="D16" s="608" t="s">
        <v>454</v>
      </c>
      <c r="E16" s="609"/>
      <c r="F16" s="610"/>
      <c r="G16" s="605" t="s">
        <v>455</v>
      </c>
      <c r="H16" s="599"/>
      <c r="I16" s="600"/>
      <c r="J16" s="598" t="s">
        <v>456</v>
      </c>
      <c r="K16" s="599"/>
      <c r="L16" s="600"/>
      <c r="M16" s="598" t="s">
        <v>457</v>
      </c>
      <c r="N16" s="599"/>
      <c r="O16" s="600"/>
      <c r="P16" s="599" t="s">
        <v>454</v>
      </c>
      <c r="Q16" s="599"/>
      <c r="R16" s="604"/>
      <c r="S16" s="605" t="s">
        <v>455</v>
      </c>
      <c r="T16" s="599"/>
      <c r="U16" s="600"/>
      <c r="V16" s="598" t="s">
        <v>456</v>
      </c>
      <c r="W16" s="599"/>
      <c r="X16" s="600"/>
      <c r="Y16" s="598" t="s">
        <v>457</v>
      </c>
      <c r="Z16" s="599"/>
      <c r="AA16" s="600"/>
      <c r="AB16" s="599" t="s">
        <v>454</v>
      </c>
      <c r="AC16" s="599"/>
      <c r="AD16" s="604"/>
      <c r="AE16" s="605" t="s">
        <v>455</v>
      </c>
      <c r="AF16" s="599"/>
      <c r="AG16" s="600"/>
      <c r="AH16" s="598" t="s">
        <v>456</v>
      </c>
      <c r="AI16" s="599"/>
      <c r="AJ16" s="600"/>
      <c r="AK16" s="598" t="s">
        <v>457</v>
      </c>
      <c r="AL16" s="599"/>
      <c r="AM16" s="600"/>
      <c r="AN16" s="599" t="s">
        <v>454</v>
      </c>
      <c r="AO16" s="599"/>
      <c r="AP16" s="604"/>
    </row>
    <row r="17" spans="1:42" ht="24.6" customHeight="1">
      <c r="A17" s="596" t="s">
        <v>397</v>
      </c>
      <c r="B17" s="597"/>
      <c r="C17" s="172"/>
      <c r="D17" s="137"/>
      <c r="E17" s="138"/>
      <c r="F17" s="139"/>
      <c r="G17" s="137"/>
      <c r="H17" s="138"/>
      <c r="I17" s="140"/>
      <c r="J17" s="141"/>
      <c r="K17" s="138"/>
      <c r="L17" s="140"/>
      <c r="M17" s="141"/>
      <c r="N17" s="138"/>
      <c r="O17" s="140"/>
      <c r="P17" s="142"/>
      <c r="Q17" s="138"/>
      <c r="R17" s="143"/>
      <c r="S17" s="137"/>
      <c r="T17" s="138"/>
      <c r="U17" s="140"/>
      <c r="V17" s="141"/>
      <c r="W17" s="138"/>
      <c r="X17" s="140"/>
      <c r="Y17" s="141"/>
      <c r="Z17" s="138"/>
      <c r="AA17" s="140"/>
      <c r="AB17" s="142"/>
      <c r="AC17" s="138"/>
      <c r="AD17" s="143"/>
      <c r="AE17" s="137"/>
      <c r="AF17" s="138"/>
      <c r="AG17" s="140"/>
      <c r="AH17" s="141"/>
      <c r="AI17" s="138"/>
      <c r="AJ17" s="140"/>
      <c r="AK17" s="141"/>
      <c r="AL17" s="138"/>
      <c r="AM17" s="140"/>
      <c r="AN17" s="142"/>
      <c r="AO17" s="138"/>
      <c r="AP17" s="143"/>
    </row>
    <row r="18" spans="1:42" ht="24.6" customHeight="1">
      <c r="A18" s="596" t="s">
        <v>397</v>
      </c>
      <c r="B18" s="597"/>
      <c r="C18" s="172"/>
      <c r="D18" s="137"/>
      <c r="E18" s="138"/>
      <c r="F18" s="151"/>
      <c r="G18" s="137"/>
      <c r="H18" s="138"/>
      <c r="I18" s="140"/>
      <c r="J18" s="141"/>
      <c r="K18" s="138"/>
      <c r="L18" s="144"/>
      <c r="M18" s="145"/>
      <c r="N18" s="146"/>
      <c r="O18" s="140"/>
      <c r="P18" s="147"/>
      <c r="Q18" s="146"/>
      <c r="R18" s="148"/>
      <c r="S18" s="137"/>
      <c r="T18" s="138"/>
      <c r="U18" s="140"/>
      <c r="V18" s="141"/>
      <c r="W18" s="138"/>
      <c r="X18" s="144"/>
      <c r="Y18" s="145"/>
      <c r="Z18" s="146"/>
      <c r="AA18" s="140"/>
      <c r="AB18" s="147"/>
      <c r="AC18" s="146"/>
      <c r="AD18" s="148"/>
      <c r="AE18" s="137"/>
      <c r="AF18" s="138"/>
      <c r="AG18" s="140"/>
      <c r="AH18" s="141"/>
      <c r="AI18" s="138"/>
      <c r="AJ18" s="144"/>
      <c r="AK18" s="145"/>
      <c r="AL18" s="146"/>
      <c r="AM18" s="140"/>
      <c r="AN18" s="147"/>
      <c r="AO18" s="146"/>
      <c r="AP18" s="148"/>
    </row>
    <row r="19" spans="1:42" ht="24.6" customHeight="1">
      <c r="A19" s="596" t="s">
        <v>397</v>
      </c>
      <c r="B19" s="597"/>
      <c r="C19" s="172"/>
      <c r="D19" s="137"/>
      <c r="E19" s="138"/>
      <c r="F19" s="151"/>
      <c r="G19" s="137"/>
      <c r="H19" s="138"/>
      <c r="I19" s="140"/>
      <c r="J19" s="141"/>
      <c r="K19" s="138"/>
      <c r="L19" s="144"/>
      <c r="M19" s="145"/>
      <c r="N19" s="146"/>
      <c r="O19" s="140"/>
      <c r="P19" s="147"/>
      <c r="Q19" s="146"/>
      <c r="R19" s="148"/>
      <c r="S19" s="137"/>
      <c r="T19" s="138"/>
      <c r="U19" s="140"/>
      <c r="V19" s="141"/>
      <c r="W19" s="138"/>
      <c r="X19" s="144"/>
      <c r="Y19" s="145"/>
      <c r="Z19" s="146"/>
      <c r="AA19" s="140"/>
      <c r="AB19" s="147"/>
      <c r="AC19" s="146"/>
      <c r="AD19" s="148"/>
      <c r="AE19" s="137"/>
      <c r="AF19" s="138"/>
      <c r="AG19" s="140"/>
      <c r="AH19" s="141"/>
      <c r="AI19" s="138"/>
      <c r="AJ19" s="144"/>
      <c r="AK19" s="145"/>
      <c r="AL19" s="146"/>
      <c r="AM19" s="140"/>
      <c r="AN19" s="147"/>
      <c r="AO19" s="146"/>
      <c r="AP19" s="148"/>
    </row>
    <row r="20" spans="1:42" ht="24.6" customHeight="1">
      <c r="A20" s="596" t="s">
        <v>397</v>
      </c>
      <c r="B20" s="597"/>
      <c r="C20" s="172"/>
      <c r="D20" s="149"/>
      <c r="E20" s="150"/>
      <c r="F20" s="139"/>
      <c r="G20" s="149"/>
      <c r="H20" s="150"/>
      <c r="I20" s="152"/>
      <c r="J20" s="153"/>
      <c r="K20" s="150"/>
      <c r="L20" s="154"/>
      <c r="M20" s="155"/>
      <c r="N20" s="156"/>
      <c r="O20" s="152"/>
      <c r="P20" s="157"/>
      <c r="Q20" s="156"/>
      <c r="R20" s="158"/>
      <c r="S20" s="149"/>
      <c r="T20" s="150"/>
      <c r="U20" s="152"/>
      <c r="V20" s="153"/>
      <c r="W20" s="150"/>
      <c r="X20" s="154"/>
      <c r="Y20" s="155"/>
      <c r="Z20" s="156"/>
      <c r="AA20" s="152"/>
      <c r="AB20" s="157"/>
      <c r="AC20" s="156"/>
      <c r="AD20" s="158"/>
      <c r="AE20" s="149"/>
      <c r="AF20" s="150"/>
      <c r="AG20" s="152"/>
      <c r="AH20" s="153"/>
      <c r="AI20" s="150"/>
      <c r="AJ20" s="154"/>
      <c r="AK20" s="155"/>
      <c r="AL20" s="156"/>
      <c r="AM20" s="152"/>
      <c r="AN20" s="157"/>
      <c r="AO20" s="156"/>
      <c r="AP20" s="158"/>
    </row>
    <row r="21" spans="1:42" ht="24.6" customHeight="1" thickBot="1">
      <c r="A21" s="619" t="s">
        <v>397</v>
      </c>
      <c r="B21" s="620"/>
      <c r="C21" s="173"/>
      <c r="D21" s="174"/>
      <c r="E21" s="175"/>
      <c r="F21" s="176"/>
      <c r="G21" s="163"/>
      <c r="H21" s="164"/>
      <c r="I21" s="165"/>
      <c r="J21" s="166"/>
      <c r="K21" s="164"/>
      <c r="L21" s="167"/>
      <c r="M21" s="168"/>
      <c r="N21" s="169"/>
      <c r="O21" s="165"/>
      <c r="P21" s="170"/>
      <c r="Q21" s="169"/>
      <c r="R21" s="171"/>
      <c r="S21" s="163"/>
      <c r="T21" s="164"/>
      <c r="U21" s="165"/>
      <c r="V21" s="166"/>
      <c r="W21" s="164"/>
      <c r="X21" s="167"/>
      <c r="Y21" s="168"/>
      <c r="Z21" s="169"/>
      <c r="AA21" s="165"/>
      <c r="AB21" s="170"/>
      <c r="AC21" s="169"/>
      <c r="AD21" s="171"/>
      <c r="AE21" s="163"/>
      <c r="AF21" s="164"/>
      <c r="AG21" s="165"/>
      <c r="AH21" s="166"/>
      <c r="AI21" s="164"/>
      <c r="AJ21" s="167"/>
      <c r="AK21" s="168"/>
      <c r="AL21" s="169"/>
      <c r="AM21" s="165"/>
      <c r="AN21" s="170"/>
      <c r="AO21" s="169"/>
      <c r="AP21" s="171"/>
    </row>
    <row r="23" spans="1:42" ht="26.25" customHeight="1">
      <c r="A23" s="611" t="s">
        <v>426</v>
      </c>
      <c r="B23" s="611"/>
      <c r="C23" s="611"/>
      <c r="F23" s="177"/>
    </row>
    <row r="24" spans="1:42" s="135" customFormat="1" ht="10.35" customHeight="1">
      <c r="A24" s="626"/>
      <c r="B24" s="627"/>
      <c r="C24" s="627"/>
      <c r="D24" s="627"/>
      <c r="E24" s="627"/>
      <c r="F24" s="627"/>
      <c r="G24" s="627"/>
      <c r="H24" s="627"/>
      <c r="I24" s="627"/>
      <c r="J24" s="627"/>
      <c r="K24" s="627"/>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c r="AP24" s="181"/>
    </row>
    <row r="25" spans="1:42" s="178" customFormat="1" ht="12.9" customHeight="1">
      <c r="A25" s="182"/>
      <c r="B25" s="201" t="s">
        <v>413</v>
      </c>
      <c r="C25" s="183"/>
      <c r="D25" s="183"/>
      <c r="E25" s="184"/>
      <c r="F25" s="184"/>
      <c r="G25" s="184"/>
      <c r="H25" s="184"/>
      <c r="I25" s="184"/>
      <c r="J25" s="184"/>
      <c r="K25" s="184"/>
      <c r="AP25" s="185"/>
    </row>
    <row r="26" spans="1:42" s="135" customFormat="1" ht="12.9" customHeight="1">
      <c r="A26" s="186"/>
      <c r="B26" s="202" t="s">
        <v>414</v>
      </c>
      <c r="C26" s="187"/>
      <c r="D26" s="187"/>
      <c r="E26" s="188"/>
      <c r="F26" s="188"/>
      <c r="G26" s="188"/>
      <c r="H26" s="188"/>
      <c r="I26" s="188"/>
      <c r="J26" s="188"/>
      <c r="K26" s="188"/>
      <c r="AP26" s="189"/>
    </row>
    <row r="27" spans="1:42" s="135" customFormat="1" ht="12.9" customHeight="1">
      <c r="A27" s="186"/>
      <c r="B27" s="187"/>
      <c r="C27" s="187"/>
      <c r="D27" s="601" t="s">
        <v>427</v>
      </c>
      <c r="E27" s="602"/>
      <c r="F27" s="602"/>
      <c r="G27" s="602"/>
      <c r="H27" s="602"/>
      <c r="I27" s="602"/>
      <c r="J27" s="602"/>
      <c r="K27" s="602"/>
      <c r="L27" s="602"/>
      <c r="M27" s="603"/>
      <c r="S27" s="581" t="s">
        <v>415</v>
      </c>
      <c r="T27" s="582"/>
      <c r="U27" s="582"/>
      <c r="V27" s="582"/>
      <c r="W27" s="582"/>
      <c r="X27" s="582"/>
      <c r="Y27" s="582"/>
      <c r="Z27" s="583"/>
      <c r="AC27" s="235" t="s">
        <v>435</v>
      </c>
      <c r="AD27" s="235"/>
      <c r="AE27" s="235"/>
      <c r="AF27" s="235"/>
      <c r="AG27" s="235"/>
      <c r="AH27" s="235"/>
      <c r="AI27" s="235"/>
      <c r="AJ27" s="235"/>
      <c r="AK27" s="235"/>
      <c r="AL27" s="235"/>
      <c r="AM27" s="235"/>
      <c r="AN27" s="235"/>
      <c r="AO27" s="235"/>
      <c r="AP27" s="236"/>
    </row>
    <row r="28" spans="1:42" s="135" customFormat="1" ht="12.9" customHeight="1">
      <c r="A28" s="186"/>
      <c r="B28" s="187"/>
      <c r="C28" s="187"/>
      <c r="D28" s="574" t="s">
        <v>428</v>
      </c>
      <c r="E28" s="575"/>
      <c r="F28" s="575"/>
      <c r="G28" s="575"/>
      <c r="H28" s="575"/>
      <c r="I28" s="575"/>
      <c r="J28" s="575"/>
      <c r="K28" s="575"/>
      <c r="L28" s="575"/>
      <c r="M28" s="576"/>
      <c r="S28" s="574" t="s">
        <v>416</v>
      </c>
      <c r="T28" s="575"/>
      <c r="U28" s="575"/>
      <c r="V28" s="575"/>
      <c r="W28" s="575"/>
      <c r="X28" s="575"/>
      <c r="Y28" s="575"/>
      <c r="Z28" s="576"/>
      <c r="AC28" s="590" t="s">
        <v>438</v>
      </c>
      <c r="AD28" s="590"/>
      <c r="AE28" s="590"/>
      <c r="AF28" s="590"/>
      <c r="AG28" s="590"/>
      <c r="AH28" s="590"/>
      <c r="AI28" s="590"/>
      <c r="AJ28" s="590"/>
      <c r="AK28" s="590"/>
      <c r="AL28" s="590"/>
      <c r="AM28" s="590"/>
      <c r="AN28" s="590"/>
      <c r="AO28" s="590"/>
      <c r="AP28" s="591"/>
    </row>
    <row r="29" spans="1:42" s="135" customFormat="1" ht="12.9" customHeight="1">
      <c r="A29" s="186"/>
      <c r="B29" s="187"/>
      <c r="C29" s="187"/>
      <c r="D29" s="580" t="s">
        <v>417</v>
      </c>
      <c r="E29" s="580"/>
      <c r="F29" s="580"/>
      <c r="G29" s="580"/>
      <c r="H29" s="580"/>
      <c r="I29" s="580"/>
      <c r="J29" s="580"/>
      <c r="K29" s="580"/>
      <c r="L29" s="580"/>
      <c r="M29" s="580"/>
      <c r="N29" s="580"/>
      <c r="O29" s="580"/>
      <c r="P29" s="580"/>
      <c r="AC29" s="235"/>
      <c r="AD29" s="235"/>
      <c r="AE29" s="235"/>
      <c r="AF29" s="235"/>
      <c r="AG29" s="235"/>
      <c r="AH29" s="235"/>
      <c r="AI29" s="235"/>
      <c r="AJ29" s="235"/>
      <c r="AK29" s="235"/>
      <c r="AL29" s="235"/>
      <c r="AM29" s="235"/>
      <c r="AN29" s="235"/>
      <c r="AO29" s="235"/>
      <c r="AP29" s="236"/>
    </row>
    <row r="30" spans="1:42" s="135" customFormat="1" ht="12.9" customHeight="1">
      <c r="A30" s="186"/>
      <c r="B30" s="187"/>
      <c r="C30" s="187"/>
      <c r="D30" s="233" t="s">
        <v>431</v>
      </c>
      <c r="E30" s="188"/>
      <c r="F30" s="188"/>
      <c r="G30" s="188"/>
      <c r="H30" s="234"/>
      <c r="I30" s="234"/>
      <c r="J30" s="234"/>
      <c r="K30" s="188"/>
      <c r="L30" s="234"/>
      <c r="M30" s="234"/>
      <c r="N30" s="234"/>
      <c r="O30" s="234"/>
      <c r="P30" s="234"/>
      <c r="S30" s="581" t="s">
        <v>418</v>
      </c>
      <c r="T30" s="582"/>
      <c r="U30" s="582"/>
      <c r="V30" s="582"/>
      <c r="W30" s="582"/>
      <c r="X30" s="582"/>
      <c r="Y30" s="582"/>
      <c r="Z30" s="583"/>
      <c r="AC30" s="235" t="s">
        <v>435</v>
      </c>
      <c r="AD30" s="235"/>
      <c r="AE30" s="235"/>
      <c r="AF30" s="235"/>
      <c r="AG30" s="235"/>
      <c r="AH30" s="235"/>
      <c r="AI30" s="235"/>
      <c r="AJ30" s="235"/>
      <c r="AK30" s="235"/>
      <c r="AL30" s="235"/>
      <c r="AM30" s="235"/>
      <c r="AN30" s="235"/>
      <c r="AO30" s="235"/>
      <c r="AP30" s="236"/>
    </row>
    <row r="31" spans="1:42" s="135" customFormat="1" ht="12.9" customHeight="1">
      <c r="A31" s="186"/>
      <c r="B31" s="187"/>
      <c r="C31" s="187"/>
      <c r="D31" s="580" t="s">
        <v>437</v>
      </c>
      <c r="E31" s="580"/>
      <c r="F31" s="580"/>
      <c r="G31" s="580"/>
      <c r="H31" s="580"/>
      <c r="I31" s="580"/>
      <c r="J31" s="580"/>
      <c r="K31" s="580"/>
      <c r="L31" s="580"/>
      <c r="M31" s="580"/>
      <c r="N31" s="580"/>
      <c r="O31" s="580"/>
      <c r="P31" s="580"/>
      <c r="S31" s="574" t="s">
        <v>419</v>
      </c>
      <c r="T31" s="575"/>
      <c r="U31" s="575"/>
      <c r="V31" s="575"/>
      <c r="W31" s="575"/>
      <c r="X31" s="575"/>
      <c r="Y31" s="575"/>
      <c r="Z31" s="576"/>
      <c r="AC31" s="590" t="s">
        <v>439</v>
      </c>
      <c r="AD31" s="590"/>
      <c r="AE31" s="590"/>
      <c r="AF31" s="590"/>
      <c r="AG31" s="590"/>
      <c r="AH31" s="590"/>
      <c r="AI31" s="590"/>
      <c r="AJ31" s="590"/>
      <c r="AK31" s="590"/>
      <c r="AL31" s="590"/>
      <c r="AM31" s="590"/>
      <c r="AN31" s="590"/>
      <c r="AO31" s="590"/>
      <c r="AP31" s="591"/>
    </row>
    <row r="32" spans="1:42" s="135" customFormat="1" ht="12.9" customHeight="1">
      <c r="A32" s="191"/>
      <c r="B32" s="183"/>
      <c r="C32" s="183"/>
      <c r="D32" s="183"/>
      <c r="E32" s="192"/>
      <c r="F32" s="183"/>
      <c r="G32" s="183"/>
      <c r="H32" s="183"/>
      <c r="I32" s="183"/>
      <c r="AC32" s="235"/>
      <c r="AD32" s="235"/>
      <c r="AE32" s="235"/>
      <c r="AF32" s="235"/>
      <c r="AG32" s="235"/>
      <c r="AH32" s="235"/>
      <c r="AI32" s="235"/>
      <c r="AJ32" s="235"/>
      <c r="AK32" s="235"/>
      <c r="AL32" s="235"/>
      <c r="AM32" s="235"/>
      <c r="AN32" s="235"/>
      <c r="AO32" s="235"/>
      <c r="AP32" s="236"/>
    </row>
    <row r="33" spans="1:42" s="135" customFormat="1" ht="12.9" customHeight="1">
      <c r="A33" s="191"/>
      <c r="B33" s="183"/>
      <c r="C33" s="187"/>
      <c r="D33" s="577" t="s">
        <v>427</v>
      </c>
      <c r="E33" s="578"/>
      <c r="F33" s="578"/>
      <c r="G33" s="578"/>
      <c r="H33" s="578"/>
      <c r="I33" s="578"/>
      <c r="J33" s="578"/>
      <c r="K33" s="578"/>
      <c r="L33" s="578"/>
      <c r="M33" s="579"/>
      <c r="S33" s="581" t="s">
        <v>420</v>
      </c>
      <c r="T33" s="582"/>
      <c r="U33" s="582"/>
      <c r="V33" s="582"/>
      <c r="W33" s="582"/>
      <c r="X33" s="582"/>
      <c r="Y33" s="582"/>
      <c r="Z33" s="583"/>
      <c r="AC33" s="235" t="s">
        <v>435</v>
      </c>
      <c r="AD33" s="235"/>
      <c r="AE33" s="235"/>
      <c r="AF33" s="235"/>
      <c r="AG33" s="235"/>
      <c r="AH33" s="235"/>
      <c r="AI33" s="235"/>
      <c r="AJ33" s="235"/>
      <c r="AK33" s="235"/>
      <c r="AL33" s="235"/>
      <c r="AM33" s="235"/>
      <c r="AN33" s="235"/>
      <c r="AO33" s="235"/>
      <c r="AP33" s="236"/>
    </row>
    <row r="34" spans="1:42" s="135" customFormat="1" ht="12.9" customHeight="1">
      <c r="A34" s="191"/>
      <c r="C34" s="187"/>
      <c r="D34" s="574" t="s">
        <v>429</v>
      </c>
      <c r="E34" s="575"/>
      <c r="F34" s="575"/>
      <c r="G34" s="575"/>
      <c r="H34" s="575"/>
      <c r="I34" s="575"/>
      <c r="J34" s="575"/>
      <c r="K34" s="575"/>
      <c r="L34" s="575"/>
      <c r="M34" s="576"/>
      <c r="S34" s="574" t="s">
        <v>421</v>
      </c>
      <c r="T34" s="575"/>
      <c r="U34" s="575"/>
      <c r="V34" s="575"/>
      <c r="W34" s="575"/>
      <c r="X34" s="575"/>
      <c r="Y34" s="575"/>
      <c r="Z34" s="576"/>
      <c r="AC34" s="590" t="s">
        <v>440</v>
      </c>
      <c r="AD34" s="590"/>
      <c r="AE34" s="590"/>
      <c r="AF34" s="590"/>
      <c r="AG34" s="590"/>
      <c r="AH34" s="590"/>
      <c r="AI34" s="590"/>
      <c r="AJ34" s="590"/>
      <c r="AK34" s="590"/>
      <c r="AL34" s="590"/>
      <c r="AM34" s="590"/>
      <c r="AN34" s="590"/>
      <c r="AO34" s="590"/>
      <c r="AP34" s="591"/>
    </row>
    <row r="35" spans="1:42" s="135" customFormat="1" ht="12.9" customHeight="1">
      <c r="A35" s="191"/>
      <c r="C35" s="187"/>
      <c r="D35" s="580" t="s">
        <v>422</v>
      </c>
      <c r="E35" s="580"/>
      <c r="F35" s="580"/>
      <c r="G35" s="580"/>
      <c r="H35" s="580"/>
      <c r="I35" s="580"/>
      <c r="J35" s="580"/>
      <c r="K35" s="580"/>
      <c r="L35" s="580"/>
      <c r="M35" s="580"/>
      <c r="N35" s="580"/>
      <c r="O35" s="580"/>
      <c r="P35" s="580"/>
      <c r="AC35" s="235"/>
      <c r="AD35" s="235"/>
      <c r="AE35" s="235"/>
      <c r="AF35" s="235"/>
      <c r="AG35" s="235"/>
      <c r="AH35" s="235"/>
      <c r="AI35" s="235"/>
      <c r="AJ35" s="235"/>
      <c r="AK35" s="235"/>
      <c r="AL35" s="235"/>
      <c r="AM35" s="235"/>
      <c r="AN35" s="235"/>
      <c r="AO35" s="235"/>
      <c r="AP35" s="236"/>
    </row>
    <row r="36" spans="1:42" s="135" customFormat="1" ht="12.9" customHeight="1">
      <c r="A36" s="191"/>
      <c r="C36" s="187"/>
      <c r="D36" s="233" t="s">
        <v>431</v>
      </c>
      <c r="E36" s="188"/>
      <c r="F36" s="188"/>
      <c r="G36" s="188"/>
      <c r="H36" s="193"/>
      <c r="I36" s="193"/>
      <c r="J36" s="193"/>
      <c r="K36" s="188"/>
      <c r="L36" s="234"/>
      <c r="M36" s="234"/>
      <c r="N36" s="234"/>
      <c r="O36" s="234"/>
      <c r="P36" s="234"/>
      <c r="AP36" s="189"/>
    </row>
    <row r="37" spans="1:42" s="135" customFormat="1" ht="12.9" customHeight="1">
      <c r="A37" s="191"/>
      <c r="C37" s="187"/>
      <c r="D37" s="585" t="s">
        <v>436</v>
      </c>
      <c r="E37" s="585"/>
      <c r="F37" s="585"/>
      <c r="G37" s="585"/>
      <c r="H37" s="585"/>
      <c r="I37" s="585"/>
      <c r="J37" s="585"/>
      <c r="K37" s="585"/>
      <c r="L37" s="585"/>
      <c r="M37" s="585"/>
      <c r="N37" s="585"/>
      <c r="O37" s="585"/>
      <c r="P37" s="585"/>
      <c r="AP37" s="189"/>
    </row>
    <row r="38" spans="1:42" ht="12.9" customHeight="1">
      <c r="A38" s="194"/>
      <c r="C38" s="187"/>
      <c r="D38" s="187"/>
      <c r="E38" s="190"/>
      <c r="F38" s="190"/>
      <c r="G38" s="190"/>
      <c r="H38" s="193"/>
      <c r="I38" s="193"/>
      <c r="J38" s="193"/>
      <c r="K38" s="190"/>
      <c r="L38" s="135"/>
      <c r="M38" s="135"/>
      <c r="N38" s="135"/>
      <c r="AP38" s="195"/>
    </row>
    <row r="39" spans="1:42" ht="12.9" customHeight="1">
      <c r="A39" s="194"/>
      <c r="B39" s="120" t="s">
        <v>430</v>
      </c>
      <c r="C39" s="584" t="s">
        <v>423</v>
      </c>
      <c r="D39" s="584"/>
      <c r="E39" s="584"/>
      <c r="F39" s="584"/>
      <c r="G39" s="584"/>
      <c r="H39" s="584" t="s">
        <v>433</v>
      </c>
      <c r="I39" s="584"/>
      <c r="J39" s="584"/>
      <c r="K39" s="584"/>
      <c r="L39" s="584"/>
      <c r="M39" s="584"/>
      <c r="N39" s="584"/>
      <c r="O39" s="584"/>
      <c r="P39" s="584"/>
      <c r="Q39" s="584"/>
      <c r="R39" s="584"/>
      <c r="S39" s="584"/>
      <c r="T39" s="584"/>
      <c r="U39" s="584"/>
      <c r="V39" s="584"/>
      <c r="W39" s="584"/>
      <c r="X39" s="584"/>
      <c r="Y39" s="584"/>
      <c r="Z39" s="584"/>
      <c r="AA39" s="584"/>
      <c r="AB39" s="584"/>
      <c r="AC39" s="584"/>
      <c r="AD39" s="584"/>
      <c r="AE39" s="584"/>
      <c r="AF39" s="584"/>
      <c r="AG39" s="584"/>
      <c r="AH39" s="584"/>
      <c r="AI39" s="584"/>
      <c r="AJ39" s="584"/>
      <c r="AK39" s="584"/>
      <c r="AL39" s="584"/>
      <c r="AM39" s="584"/>
      <c r="AN39" s="584"/>
      <c r="AO39" s="584"/>
      <c r="AP39" s="195"/>
    </row>
    <row r="40" spans="1:42" ht="12.9" customHeight="1">
      <c r="A40" s="194"/>
      <c r="C40" s="584" t="s">
        <v>424</v>
      </c>
      <c r="D40" s="584"/>
      <c r="E40" s="584"/>
      <c r="F40" s="584"/>
      <c r="G40" s="584"/>
      <c r="H40" s="584" t="s">
        <v>434</v>
      </c>
      <c r="I40" s="584"/>
      <c r="J40" s="584"/>
      <c r="K40" s="584"/>
      <c r="L40" s="584"/>
      <c r="M40" s="584"/>
      <c r="N40" s="584"/>
      <c r="O40" s="584"/>
      <c r="P40" s="584"/>
      <c r="Q40" s="584"/>
      <c r="R40" s="584"/>
      <c r="S40" s="584"/>
      <c r="T40" s="584"/>
      <c r="U40" s="584"/>
      <c r="V40" s="584"/>
      <c r="W40" s="584"/>
      <c r="X40" s="584"/>
      <c r="Y40" s="584"/>
      <c r="Z40" s="584"/>
      <c r="AA40" s="584"/>
      <c r="AB40" s="584"/>
      <c r="AC40" s="584"/>
      <c r="AD40" s="584"/>
      <c r="AE40" s="584"/>
      <c r="AF40" s="584"/>
      <c r="AG40" s="584"/>
      <c r="AH40" s="584"/>
      <c r="AI40" s="584"/>
      <c r="AJ40" s="584"/>
      <c r="AK40" s="584"/>
      <c r="AL40" s="584"/>
      <c r="AM40" s="584"/>
      <c r="AN40" s="584"/>
      <c r="AO40" s="584"/>
      <c r="AP40" s="195"/>
    </row>
    <row r="41" spans="1:42" ht="12.9" customHeight="1">
      <c r="A41" s="194"/>
      <c r="C41" s="584" t="s">
        <v>432</v>
      </c>
      <c r="D41" s="584"/>
      <c r="E41" s="584"/>
      <c r="F41" s="584"/>
      <c r="G41" s="584"/>
      <c r="H41" s="584"/>
      <c r="I41" s="584"/>
      <c r="J41" s="584"/>
      <c r="K41" s="584"/>
      <c r="L41" s="584"/>
      <c r="M41" s="584"/>
      <c r="N41" s="584"/>
      <c r="O41" s="584"/>
      <c r="P41" s="584"/>
      <c r="Q41" s="584"/>
      <c r="R41" s="584"/>
      <c r="S41" s="584"/>
      <c r="T41" s="584"/>
      <c r="U41" s="584"/>
      <c r="V41" s="584"/>
      <c r="W41" s="584"/>
      <c r="X41" s="584"/>
      <c r="Y41" s="584"/>
      <c r="Z41" s="584"/>
      <c r="AA41" s="584"/>
      <c r="AB41" s="584"/>
      <c r="AC41" s="584"/>
      <c r="AD41" s="584"/>
      <c r="AE41" s="584"/>
      <c r="AF41" s="584"/>
      <c r="AG41" s="584"/>
      <c r="AH41" s="584"/>
      <c r="AI41" s="584"/>
      <c r="AJ41" s="584"/>
      <c r="AK41" s="584"/>
      <c r="AL41" s="584"/>
      <c r="AM41" s="584"/>
      <c r="AN41" s="584"/>
      <c r="AO41" s="584"/>
      <c r="AP41" s="195"/>
    </row>
    <row r="42" spans="1:42" ht="12.9" customHeight="1">
      <c r="A42" s="196"/>
      <c r="B42" s="197"/>
      <c r="C42" s="197"/>
      <c r="D42" s="197"/>
      <c r="E42" s="197"/>
      <c r="F42" s="198"/>
      <c r="G42" s="199"/>
      <c r="H42" s="199"/>
      <c r="I42" s="199"/>
      <c r="J42" s="199"/>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200"/>
    </row>
    <row r="43" spans="1:42" ht="11.1" customHeight="1"/>
    <row r="44" spans="1:42" s="92" customFormat="1" ht="27">
      <c r="A44" s="179" t="s">
        <v>378</v>
      </c>
    </row>
    <row r="45" spans="1:42" s="92" customFormat="1" ht="54.6" customHeight="1">
      <c r="A45" s="623" t="s">
        <v>441</v>
      </c>
      <c r="B45" s="624"/>
      <c r="C45" s="624"/>
      <c r="D45" s="624"/>
      <c r="E45" s="624"/>
      <c r="F45" s="624"/>
      <c r="G45" s="624"/>
      <c r="H45" s="624"/>
      <c r="I45" s="624"/>
      <c r="J45" s="624"/>
      <c r="K45" s="624"/>
      <c r="L45" s="624"/>
      <c r="M45" s="624"/>
      <c r="N45" s="624"/>
      <c r="O45" s="624"/>
      <c r="P45" s="624"/>
      <c r="Q45" s="624"/>
      <c r="R45" s="624"/>
      <c r="S45" s="624"/>
      <c r="T45" s="624"/>
      <c r="U45" s="624"/>
      <c r="V45" s="624"/>
      <c r="W45" s="624"/>
      <c r="X45" s="624"/>
      <c r="Y45" s="624"/>
      <c r="Z45" s="624"/>
      <c r="AA45" s="624"/>
      <c r="AB45" s="624"/>
      <c r="AC45" s="624"/>
      <c r="AD45" s="624"/>
      <c r="AE45" s="624"/>
      <c r="AF45" s="624"/>
      <c r="AG45" s="624"/>
      <c r="AH45" s="624"/>
      <c r="AI45" s="624"/>
      <c r="AJ45" s="624"/>
      <c r="AK45" s="624"/>
      <c r="AL45" s="624"/>
      <c r="AM45" s="624"/>
      <c r="AN45" s="624"/>
      <c r="AO45" s="624"/>
      <c r="AP45" s="625"/>
    </row>
  </sheetData>
  <mergeCells count="89">
    <mergeCell ref="A45:AP45"/>
    <mergeCell ref="B16:C16"/>
    <mergeCell ref="D16:F16"/>
    <mergeCell ref="G16:I16"/>
    <mergeCell ref="J16:L16"/>
    <mergeCell ref="M16:O16"/>
    <mergeCell ref="P16:R16"/>
    <mergeCell ref="S16:U16"/>
    <mergeCell ref="AB16:AD16"/>
    <mergeCell ref="AE16:AG16"/>
    <mergeCell ref="D35:P35"/>
    <mergeCell ref="D28:M28"/>
    <mergeCell ref="A23:C23"/>
    <mergeCell ref="A24:K24"/>
    <mergeCell ref="C39:G39"/>
    <mergeCell ref="C40:G40"/>
    <mergeCell ref="AE3:AP3"/>
    <mergeCell ref="AN16:AP16"/>
    <mergeCell ref="A19:B19"/>
    <mergeCell ref="A20:B20"/>
    <mergeCell ref="A21:B21"/>
    <mergeCell ref="V16:X16"/>
    <mergeCell ref="Y16:AA16"/>
    <mergeCell ref="AE4:AG4"/>
    <mergeCell ref="AH4:AJ4"/>
    <mergeCell ref="B4:C4"/>
    <mergeCell ref="D4:F4"/>
    <mergeCell ref="G4:I4"/>
    <mergeCell ref="J4:L4"/>
    <mergeCell ref="M4:O4"/>
    <mergeCell ref="P4:R4"/>
    <mergeCell ref="AK10:AM10"/>
    <mergeCell ref="A1:C1"/>
    <mergeCell ref="A2:V2"/>
    <mergeCell ref="D3:F3"/>
    <mergeCell ref="G3:R3"/>
    <mergeCell ref="S3:AD3"/>
    <mergeCell ref="AN10:AP10"/>
    <mergeCell ref="AK4:AM4"/>
    <mergeCell ref="AN4:AP4"/>
    <mergeCell ref="B10:C10"/>
    <mergeCell ref="D10:F10"/>
    <mergeCell ref="G10:I10"/>
    <mergeCell ref="J10:L10"/>
    <mergeCell ref="M10:O10"/>
    <mergeCell ref="P10:R10"/>
    <mergeCell ref="S10:U10"/>
    <mergeCell ref="V10:X10"/>
    <mergeCell ref="S4:U4"/>
    <mergeCell ref="V4:X4"/>
    <mergeCell ref="Y4:AA4"/>
    <mergeCell ref="AB4:AD4"/>
    <mergeCell ref="A5:B5"/>
    <mergeCell ref="A11:B11"/>
    <mergeCell ref="Y10:AA10"/>
    <mergeCell ref="AB10:AD10"/>
    <mergeCell ref="AE10:AG10"/>
    <mergeCell ref="AH10:AJ10"/>
    <mergeCell ref="A6:B6"/>
    <mergeCell ref="A7:B7"/>
    <mergeCell ref="A8:B8"/>
    <mergeCell ref="A9:B9"/>
    <mergeCell ref="AC34:AP34"/>
    <mergeCell ref="A12:B12"/>
    <mergeCell ref="A13:B13"/>
    <mergeCell ref="A14:B14"/>
    <mergeCell ref="A15:B15"/>
    <mergeCell ref="A17:B17"/>
    <mergeCell ref="A18:B18"/>
    <mergeCell ref="AH16:AJ16"/>
    <mergeCell ref="AK16:AM16"/>
    <mergeCell ref="AC31:AP31"/>
    <mergeCell ref="AC28:AP28"/>
    <mergeCell ref="D27:M27"/>
    <mergeCell ref="C41:G41"/>
    <mergeCell ref="H39:AO39"/>
    <mergeCell ref="H40:AO40"/>
    <mergeCell ref="H41:AO41"/>
    <mergeCell ref="D37:P37"/>
    <mergeCell ref="S27:Z27"/>
    <mergeCell ref="S28:Z28"/>
    <mergeCell ref="S30:Z30"/>
    <mergeCell ref="S31:Z31"/>
    <mergeCell ref="S33:Z33"/>
    <mergeCell ref="S34:Z34"/>
    <mergeCell ref="D33:M33"/>
    <mergeCell ref="D34:M34"/>
    <mergeCell ref="D29:P29"/>
    <mergeCell ref="D31:P31"/>
  </mergeCells>
  <phoneticPr fontId="62"/>
  <pageMargins left="0.78740157480314965" right="0.59055118110236227" top="0.59055118110236227" bottom="0.59055118110236227" header="0.31496062992125984" footer="0.31496062992125984"/>
  <pageSetup paperSize="9" scale="8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A5D258-D680-49B4-9659-5CE1F70E1BF4}">
  <sheetPr>
    <tabColor indexed="13"/>
  </sheetPr>
  <dimension ref="B1:AM53"/>
  <sheetViews>
    <sheetView view="pageBreakPreview" topLeftCell="A8" zoomScaleNormal="100" zoomScaleSheetLayoutView="100" workbookViewId="0">
      <selection activeCell="B6" sqref="B6"/>
    </sheetView>
  </sheetViews>
  <sheetFormatPr defaultColWidth="9" defaultRowHeight="13.5" customHeight="1"/>
  <cols>
    <col min="1" max="1" width="2.109375" style="12" customWidth="1"/>
    <col min="2" max="38" width="2.109375" style="70" customWidth="1"/>
    <col min="39" max="39" width="9" style="70" bestFit="1" customWidth="1"/>
    <col min="40" max="40" width="9" style="12" bestFit="1"/>
    <col min="41" max="16384" width="9" style="12"/>
  </cols>
  <sheetData>
    <row r="1" spans="2:38" ht="13.5" customHeight="1">
      <c r="B1" s="70" t="s">
        <v>55</v>
      </c>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row>
    <row r="2" spans="2:38" ht="13.5" customHeight="1">
      <c r="B2" s="70" t="s">
        <v>150</v>
      </c>
    </row>
    <row r="4" spans="2:38" ht="13.5" customHeight="1">
      <c r="AB4" s="631" t="s">
        <v>57</v>
      </c>
      <c r="AC4" s="631"/>
      <c r="AD4" s="631"/>
      <c r="AE4" s="631"/>
      <c r="AF4" s="631"/>
      <c r="AG4" s="631"/>
      <c r="AH4" s="631"/>
      <c r="AI4" s="631"/>
      <c r="AJ4" s="631"/>
      <c r="AK4" s="631"/>
      <c r="AL4" s="631"/>
    </row>
    <row r="5" spans="2:38" ht="13.5" customHeight="1">
      <c r="AE5" s="84"/>
      <c r="AF5" s="84"/>
      <c r="AG5" s="84"/>
      <c r="AH5" s="84"/>
      <c r="AI5" s="84"/>
      <c r="AJ5" s="84"/>
      <c r="AK5" s="84"/>
      <c r="AL5" s="84"/>
    </row>
    <row r="7" spans="2:38" ht="13.5" customHeight="1">
      <c r="C7" s="70" t="s">
        <v>58</v>
      </c>
    </row>
    <row r="9" spans="2:38" ht="13.5" customHeight="1">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3"/>
    </row>
    <row r="10" spans="2:38" ht="13.5" customHeight="1">
      <c r="B10" s="12"/>
      <c r="C10" s="12"/>
      <c r="D10" s="12"/>
      <c r="E10" s="12"/>
      <c r="F10" s="12"/>
      <c r="G10" s="12"/>
      <c r="H10" s="12"/>
      <c r="I10" s="12"/>
      <c r="J10" s="12"/>
      <c r="K10" s="12"/>
      <c r="L10" s="12"/>
      <c r="M10" s="12"/>
      <c r="N10" s="12"/>
      <c r="O10" s="12"/>
      <c r="P10" s="416" t="s">
        <v>11</v>
      </c>
      <c r="Q10" s="416"/>
      <c r="R10" s="416"/>
      <c r="S10" s="12"/>
      <c r="T10" s="12"/>
      <c r="U10" s="12"/>
      <c r="V10" s="12"/>
      <c r="W10" s="12"/>
      <c r="X10" s="12"/>
      <c r="Y10" s="12"/>
      <c r="Z10" s="12"/>
      <c r="AA10" s="12"/>
      <c r="AB10" s="12"/>
      <c r="AC10" s="12"/>
      <c r="AD10" s="12"/>
      <c r="AE10" s="12"/>
      <c r="AF10" s="12"/>
      <c r="AG10" s="12"/>
      <c r="AH10" s="12"/>
      <c r="AI10" s="12"/>
      <c r="AJ10" s="12"/>
      <c r="AK10" s="12"/>
      <c r="AL10" s="13"/>
    </row>
    <row r="11" spans="2:38" ht="13.5" customHeight="1">
      <c r="B11" s="12"/>
      <c r="C11" s="12"/>
      <c r="D11" s="12"/>
      <c r="E11" s="12"/>
      <c r="F11" s="12"/>
      <c r="G11" s="12"/>
      <c r="H11" s="12"/>
      <c r="I11" s="12"/>
      <c r="J11" s="12"/>
      <c r="K11" s="12"/>
      <c r="L11" s="12"/>
      <c r="M11" s="12"/>
      <c r="N11" s="12"/>
      <c r="O11" s="12"/>
      <c r="P11" s="416"/>
      <c r="Q11" s="416"/>
      <c r="R11" s="416"/>
      <c r="S11" s="12"/>
      <c r="T11" s="12"/>
      <c r="U11" s="12"/>
      <c r="V11" s="12"/>
      <c r="W11" s="12"/>
      <c r="X11" s="12"/>
      <c r="Y11" s="12"/>
      <c r="Z11" s="12"/>
      <c r="AA11" s="12"/>
      <c r="AB11" s="12"/>
      <c r="AC11" s="12"/>
      <c r="AD11" s="12"/>
      <c r="AE11" s="12"/>
      <c r="AF11" s="12"/>
      <c r="AG11" s="12"/>
      <c r="AH11" s="12"/>
      <c r="AI11" s="12"/>
      <c r="AJ11" s="12"/>
      <c r="AK11" s="12"/>
      <c r="AL11" s="13"/>
    </row>
    <row r="12" spans="2:38" ht="13.5" customHeight="1">
      <c r="B12" s="12"/>
      <c r="C12" s="12"/>
      <c r="D12" s="12"/>
      <c r="E12" s="12"/>
      <c r="F12" s="12"/>
      <c r="G12" s="12"/>
      <c r="H12" s="12"/>
      <c r="I12" s="12"/>
      <c r="J12" s="12"/>
      <c r="K12" s="12"/>
      <c r="L12" s="12"/>
      <c r="M12" s="12"/>
      <c r="N12" s="12"/>
      <c r="O12" s="12"/>
      <c r="P12" s="416" t="s">
        <v>63</v>
      </c>
      <c r="Q12" s="416"/>
      <c r="R12" s="416"/>
      <c r="S12" s="416"/>
      <c r="T12" s="416"/>
      <c r="U12" s="632"/>
      <c r="V12" s="632"/>
      <c r="W12" s="632"/>
      <c r="X12" s="632"/>
      <c r="Y12" s="632"/>
      <c r="Z12" s="632"/>
      <c r="AA12" s="632"/>
      <c r="AB12" s="632"/>
      <c r="AC12" s="632"/>
      <c r="AD12" s="632"/>
      <c r="AE12" s="632"/>
      <c r="AF12" s="632"/>
      <c r="AG12" s="632"/>
      <c r="AH12" s="632"/>
      <c r="AI12" s="632"/>
      <c r="AJ12" s="632"/>
      <c r="AK12" s="632"/>
      <c r="AL12" s="13"/>
    </row>
    <row r="13" spans="2:38" ht="13.5" customHeight="1">
      <c r="B13" s="12"/>
      <c r="C13" s="12"/>
      <c r="D13" s="12"/>
      <c r="E13" s="12"/>
      <c r="F13" s="12"/>
      <c r="G13" s="12"/>
      <c r="H13" s="12"/>
      <c r="I13" s="12"/>
      <c r="J13" s="12"/>
      <c r="K13" s="12"/>
      <c r="L13" s="12"/>
      <c r="M13" s="12"/>
      <c r="N13" s="12"/>
      <c r="O13" s="12"/>
      <c r="P13" s="416"/>
      <c r="Q13" s="416"/>
      <c r="R13" s="416"/>
      <c r="S13" s="416"/>
      <c r="T13" s="416"/>
      <c r="U13" s="632"/>
      <c r="V13" s="632"/>
      <c r="W13" s="632"/>
      <c r="X13" s="632"/>
      <c r="Y13" s="632"/>
      <c r="Z13" s="632"/>
      <c r="AA13" s="632"/>
      <c r="AB13" s="632"/>
      <c r="AC13" s="632"/>
      <c r="AD13" s="632"/>
      <c r="AE13" s="632"/>
      <c r="AF13" s="632"/>
      <c r="AG13" s="632"/>
      <c r="AH13" s="632"/>
      <c r="AI13" s="632"/>
      <c r="AJ13" s="632"/>
      <c r="AK13" s="632"/>
      <c r="AL13" s="13"/>
    </row>
    <row r="14" spans="2:38" ht="13.5" customHeight="1">
      <c r="B14" s="12"/>
      <c r="C14" s="12"/>
      <c r="D14" s="12"/>
      <c r="E14" s="12"/>
      <c r="F14" s="12"/>
      <c r="G14" s="12"/>
      <c r="H14" s="12"/>
      <c r="I14" s="12"/>
      <c r="J14" s="12"/>
      <c r="K14" s="12"/>
      <c r="L14" s="12"/>
      <c r="M14" s="12"/>
      <c r="N14" s="12"/>
      <c r="O14" s="12"/>
      <c r="P14" s="416" t="s">
        <v>65</v>
      </c>
      <c r="Q14" s="416"/>
      <c r="R14" s="416"/>
      <c r="S14" s="416"/>
      <c r="T14" s="416"/>
      <c r="U14" s="632"/>
      <c r="V14" s="633"/>
      <c r="W14" s="633"/>
      <c r="X14" s="633"/>
      <c r="Y14" s="633"/>
      <c r="Z14" s="633"/>
      <c r="AA14" s="633"/>
      <c r="AB14" s="633"/>
      <c r="AC14" s="633"/>
      <c r="AD14" s="633"/>
      <c r="AE14" s="633"/>
      <c r="AF14" s="633"/>
      <c r="AG14" s="633"/>
      <c r="AH14" s="633"/>
      <c r="AI14" s="633"/>
      <c r="AJ14" s="633"/>
      <c r="AK14" s="633"/>
      <c r="AL14" s="13"/>
    </row>
    <row r="15" spans="2:38" ht="13.5" customHeight="1">
      <c r="B15" s="12"/>
      <c r="C15" s="12"/>
      <c r="D15" s="12"/>
      <c r="E15" s="12"/>
      <c r="F15" s="12"/>
      <c r="G15" s="12"/>
      <c r="H15" s="12"/>
      <c r="I15" s="12"/>
      <c r="J15" s="12"/>
      <c r="K15" s="12"/>
      <c r="L15" s="12"/>
      <c r="M15" s="12"/>
      <c r="N15" s="12"/>
      <c r="O15" s="12"/>
      <c r="P15" s="416"/>
      <c r="Q15" s="416"/>
      <c r="R15" s="416"/>
      <c r="S15" s="416"/>
      <c r="T15" s="416"/>
      <c r="U15" s="633"/>
      <c r="V15" s="633"/>
      <c r="W15" s="633"/>
      <c r="X15" s="633"/>
      <c r="Y15" s="633"/>
      <c r="Z15" s="633"/>
      <c r="AA15" s="633"/>
      <c r="AB15" s="633"/>
      <c r="AC15" s="633"/>
      <c r="AD15" s="633"/>
      <c r="AE15" s="633"/>
      <c r="AF15" s="633"/>
      <c r="AG15" s="633"/>
      <c r="AH15" s="633"/>
      <c r="AI15" s="633"/>
      <c r="AJ15" s="633"/>
      <c r="AK15" s="633"/>
      <c r="AL15" s="13"/>
    </row>
    <row r="16" spans="2:38" ht="13.5" customHeight="1">
      <c r="B16" s="12"/>
      <c r="C16" s="12"/>
      <c r="D16" s="12"/>
      <c r="E16" s="12"/>
      <c r="F16" s="12"/>
      <c r="G16" s="12"/>
      <c r="H16" s="12"/>
      <c r="I16" s="12"/>
      <c r="J16" s="12"/>
      <c r="K16" s="12"/>
      <c r="L16" s="12"/>
      <c r="M16" s="12"/>
      <c r="N16" s="12"/>
      <c r="O16" s="12"/>
      <c r="P16" s="420" t="s">
        <v>47</v>
      </c>
      <c r="Q16" s="420"/>
      <c r="R16" s="420"/>
      <c r="S16" s="420"/>
      <c r="T16" s="420"/>
      <c r="U16" s="632"/>
      <c r="V16" s="632"/>
      <c r="W16" s="632"/>
      <c r="X16" s="632"/>
      <c r="Y16" s="632"/>
      <c r="Z16" s="632"/>
      <c r="AA16" s="632"/>
      <c r="AB16" s="632"/>
      <c r="AC16" s="632"/>
      <c r="AD16" s="632"/>
      <c r="AE16" s="632"/>
      <c r="AF16" s="632"/>
      <c r="AG16" s="632"/>
      <c r="AH16" s="632"/>
      <c r="AI16" s="632"/>
      <c r="AJ16" s="632"/>
      <c r="AK16" s="632"/>
      <c r="AL16" s="13"/>
    </row>
    <row r="17" spans="2:38" ht="13.5" customHeight="1">
      <c r="B17" s="12"/>
      <c r="C17" s="12"/>
      <c r="D17" s="12"/>
      <c r="E17" s="12"/>
      <c r="F17" s="12"/>
      <c r="G17" s="12"/>
      <c r="H17" s="12"/>
      <c r="I17" s="12"/>
      <c r="J17" s="12"/>
      <c r="K17" s="12"/>
      <c r="L17" s="12"/>
      <c r="M17" s="12"/>
      <c r="N17" s="12"/>
      <c r="O17" s="12"/>
      <c r="P17" s="420"/>
      <c r="Q17" s="420"/>
      <c r="R17" s="420"/>
      <c r="S17" s="420"/>
      <c r="T17" s="420"/>
      <c r="U17" s="632"/>
      <c r="V17" s="632"/>
      <c r="W17" s="632"/>
      <c r="X17" s="632"/>
      <c r="Y17" s="632"/>
      <c r="Z17" s="632"/>
      <c r="AA17" s="632"/>
      <c r="AB17" s="632"/>
      <c r="AC17" s="632"/>
      <c r="AD17" s="632"/>
      <c r="AE17" s="632"/>
      <c r="AF17" s="632"/>
      <c r="AG17" s="632"/>
      <c r="AH17" s="632"/>
      <c r="AI17" s="632"/>
      <c r="AJ17" s="632"/>
      <c r="AK17" s="632"/>
      <c r="AL17" s="13"/>
    </row>
    <row r="18" spans="2:38" ht="13.5" customHeight="1">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3"/>
    </row>
    <row r="20" spans="2:38" ht="13.5" customHeight="1">
      <c r="B20" s="548" t="s">
        <v>157</v>
      </c>
      <c r="C20" s="548"/>
      <c r="D20" s="548"/>
      <c r="E20" s="548"/>
      <c r="F20" s="548"/>
      <c r="G20" s="548"/>
      <c r="H20" s="548"/>
      <c r="I20" s="548"/>
      <c r="J20" s="548"/>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8"/>
      <c r="AK20" s="548"/>
      <c r="AL20" s="548"/>
    </row>
    <row r="21" spans="2:38" ht="13.5" customHeight="1">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row>
    <row r="23" spans="2:38" ht="13.5" customHeight="1">
      <c r="B23" s="634" t="s">
        <v>552</v>
      </c>
      <c r="C23" s="634"/>
      <c r="D23" s="634"/>
      <c r="E23" s="634"/>
      <c r="F23" s="634"/>
      <c r="G23" s="634"/>
      <c r="H23" s="634"/>
      <c r="I23" s="634"/>
      <c r="J23" s="634"/>
      <c r="K23" s="634"/>
      <c r="L23" s="634"/>
      <c r="M23" s="634"/>
      <c r="N23" s="634"/>
      <c r="O23" s="634"/>
      <c r="P23" s="634"/>
      <c r="Q23" s="634"/>
      <c r="R23" s="634"/>
      <c r="S23" s="634"/>
      <c r="T23" s="634"/>
      <c r="U23" s="634"/>
      <c r="V23" s="634"/>
      <c r="W23" s="634"/>
      <c r="X23" s="634"/>
      <c r="Y23" s="634"/>
      <c r="Z23" s="634"/>
      <c r="AA23" s="634"/>
      <c r="AB23" s="634"/>
      <c r="AC23" s="634"/>
      <c r="AD23" s="634"/>
      <c r="AE23" s="634"/>
      <c r="AF23" s="634"/>
      <c r="AG23" s="634"/>
      <c r="AH23" s="634"/>
      <c r="AI23" s="634"/>
      <c r="AJ23" s="634"/>
      <c r="AK23" s="634"/>
      <c r="AL23" s="634"/>
    </row>
    <row r="24" spans="2:38" ht="13.5" customHeight="1">
      <c r="B24" s="634"/>
      <c r="C24" s="634"/>
      <c r="D24" s="634"/>
      <c r="E24" s="634"/>
      <c r="F24" s="634"/>
      <c r="G24" s="634"/>
      <c r="H24" s="634"/>
      <c r="I24" s="634"/>
      <c r="J24" s="634"/>
      <c r="K24" s="634"/>
      <c r="L24" s="634"/>
      <c r="M24" s="634"/>
      <c r="N24" s="634"/>
      <c r="O24" s="634"/>
      <c r="P24" s="634"/>
      <c r="Q24" s="634"/>
      <c r="R24" s="634"/>
      <c r="S24" s="634"/>
      <c r="T24" s="634"/>
      <c r="U24" s="634"/>
      <c r="V24" s="634"/>
      <c r="W24" s="634"/>
      <c r="X24" s="634"/>
      <c r="Y24" s="634"/>
      <c r="Z24" s="634"/>
      <c r="AA24" s="634"/>
      <c r="AB24" s="634"/>
      <c r="AC24" s="634"/>
      <c r="AD24" s="634"/>
      <c r="AE24" s="634"/>
      <c r="AF24" s="634"/>
      <c r="AG24" s="634"/>
      <c r="AH24" s="634"/>
      <c r="AI24" s="634"/>
      <c r="AJ24" s="634"/>
      <c r="AK24" s="634"/>
      <c r="AL24" s="634"/>
    </row>
    <row r="25" spans="2:38" ht="13.5" customHeight="1">
      <c r="B25" s="634"/>
      <c r="C25" s="634"/>
      <c r="D25" s="634"/>
      <c r="E25" s="634"/>
      <c r="F25" s="634"/>
      <c r="G25" s="634"/>
      <c r="H25" s="634"/>
      <c r="I25" s="634"/>
      <c r="J25" s="634"/>
      <c r="K25" s="634"/>
      <c r="L25" s="634"/>
      <c r="M25" s="634"/>
      <c r="N25" s="634"/>
      <c r="O25" s="634"/>
      <c r="P25" s="634"/>
      <c r="Q25" s="634"/>
      <c r="R25" s="634"/>
      <c r="S25" s="634"/>
      <c r="T25" s="634"/>
      <c r="U25" s="634"/>
      <c r="V25" s="634"/>
      <c r="W25" s="634"/>
      <c r="X25" s="634"/>
      <c r="Y25" s="634"/>
      <c r="Z25" s="634"/>
      <c r="AA25" s="634"/>
      <c r="AB25" s="634"/>
      <c r="AC25" s="634"/>
      <c r="AD25" s="634"/>
      <c r="AE25" s="634"/>
      <c r="AF25" s="634"/>
      <c r="AG25" s="634"/>
      <c r="AH25" s="634"/>
      <c r="AI25" s="634"/>
      <c r="AJ25" s="634"/>
      <c r="AK25" s="634"/>
      <c r="AL25" s="634"/>
    </row>
    <row r="26" spans="2:38" ht="13.5" customHeight="1">
      <c r="B26" s="634"/>
      <c r="C26" s="634"/>
      <c r="D26" s="634"/>
      <c r="E26" s="634"/>
      <c r="F26" s="634"/>
      <c r="G26" s="634"/>
      <c r="H26" s="634"/>
      <c r="I26" s="634"/>
      <c r="J26" s="634"/>
      <c r="K26" s="634"/>
      <c r="L26" s="634"/>
      <c r="M26" s="634"/>
      <c r="N26" s="634"/>
      <c r="O26" s="634"/>
      <c r="P26" s="634"/>
      <c r="Q26" s="634"/>
      <c r="R26" s="634"/>
      <c r="S26" s="634"/>
      <c r="T26" s="634"/>
      <c r="U26" s="634"/>
      <c r="V26" s="634"/>
      <c r="W26" s="634"/>
      <c r="X26" s="634"/>
      <c r="Y26" s="634"/>
      <c r="Z26" s="634"/>
      <c r="AA26" s="634"/>
      <c r="AB26" s="634"/>
      <c r="AC26" s="634"/>
      <c r="AD26" s="634"/>
      <c r="AE26" s="634"/>
      <c r="AF26" s="634"/>
      <c r="AG26" s="634"/>
      <c r="AH26" s="634"/>
      <c r="AI26" s="634"/>
      <c r="AJ26" s="634"/>
      <c r="AK26" s="634"/>
      <c r="AL26" s="634"/>
    </row>
    <row r="27" spans="2:38" ht="13.5" customHeight="1">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row>
    <row r="28" spans="2:38" ht="13.5" customHeight="1">
      <c r="B28" s="85"/>
      <c r="C28" s="85"/>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row>
    <row r="29" spans="2:38" ht="13.5" customHeight="1">
      <c r="B29" s="104" t="s">
        <v>62</v>
      </c>
      <c r="D29" s="70" t="s">
        <v>170</v>
      </c>
    </row>
    <row r="30" spans="2:38" ht="13.5" customHeight="1">
      <c r="D30" s="521"/>
      <c r="E30" s="521"/>
      <c r="F30" s="521"/>
      <c r="G30" s="521"/>
      <c r="H30" s="521"/>
      <c r="I30" s="521"/>
      <c r="J30" s="521"/>
      <c r="K30" s="521"/>
      <c r="L30" s="521"/>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521"/>
    </row>
    <row r="31" spans="2:38" ht="13.5" customHeight="1">
      <c r="D31" s="521"/>
      <c r="E31" s="521"/>
      <c r="F31" s="521"/>
      <c r="G31" s="521"/>
      <c r="H31" s="521"/>
      <c r="I31" s="521"/>
      <c r="J31" s="521"/>
      <c r="K31" s="521"/>
      <c r="L31" s="521"/>
      <c r="M31" s="521"/>
      <c r="N31" s="521"/>
      <c r="O31" s="521"/>
      <c r="P31" s="521"/>
      <c r="Q31" s="521"/>
      <c r="R31" s="521"/>
      <c r="S31" s="521"/>
      <c r="T31" s="521"/>
      <c r="U31" s="521"/>
      <c r="V31" s="521"/>
      <c r="W31" s="521"/>
      <c r="X31" s="521"/>
      <c r="Y31" s="521"/>
      <c r="Z31" s="521"/>
      <c r="AA31" s="521"/>
      <c r="AB31" s="521"/>
      <c r="AC31" s="521"/>
      <c r="AD31" s="521"/>
      <c r="AE31" s="521"/>
      <c r="AF31" s="521"/>
      <c r="AG31" s="521"/>
      <c r="AH31" s="521"/>
      <c r="AI31" s="521"/>
      <c r="AJ31" s="521"/>
      <c r="AK31" s="521"/>
    </row>
    <row r="33" spans="2:38" ht="13.5" customHeight="1">
      <c r="B33" s="104" t="s">
        <v>129</v>
      </c>
      <c r="D33" s="70" t="s">
        <v>309</v>
      </c>
    </row>
    <row r="34" spans="2:38" ht="13.5" customHeight="1">
      <c r="D34" s="548"/>
      <c r="E34" s="548"/>
      <c r="F34" s="548"/>
      <c r="G34" s="548"/>
      <c r="H34" s="548"/>
      <c r="I34" s="548"/>
      <c r="J34" s="548"/>
      <c r="K34" s="548"/>
      <c r="L34" s="548"/>
      <c r="M34" s="548"/>
      <c r="N34" s="548"/>
      <c r="O34" s="548"/>
      <c r="P34" s="548"/>
      <c r="Q34" s="548"/>
      <c r="R34" s="548"/>
      <c r="S34" s="548"/>
      <c r="T34" s="548"/>
      <c r="U34" s="548"/>
      <c r="V34" s="548"/>
      <c r="W34" s="548"/>
      <c r="X34" s="548"/>
      <c r="Y34" s="548"/>
      <c r="Z34" s="548"/>
      <c r="AA34" s="548"/>
      <c r="AB34" s="548"/>
      <c r="AC34" s="548"/>
      <c r="AD34" s="548"/>
      <c r="AE34" s="548"/>
      <c r="AF34" s="548"/>
      <c r="AG34" s="548"/>
      <c r="AH34" s="548"/>
      <c r="AI34" s="548"/>
      <c r="AJ34" s="548"/>
      <c r="AK34" s="548"/>
    </row>
    <row r="35" spans="2:38" ht="13.5" customHeight="1">
      <c r="D35" s="548"/>
      <c r="E35" s="548"/>
      <c r="F35" s="548"/>
      <c r="G35" s="548"/>
      <c r="H35" s="548"/>
      <c r="I35" s="548"/>
      <c r="J35" s="548"/>
      <c r="K35" s="548"/>
      <c r="L35" s="548"/>
      <c r="M35" s="548"/>
      <c r="N35" s="548"/>
      <c r="O35" s="548"/>
      <c r="P35" s="548"/>
      <c r="Q35" s="548"/>
      <c r="R35" s="548"/>
      <c r="S35" s="548"/>
      <c r="T35" s="548"/>
      <c r="U35" s="548"/>
      <c r="V35" s="548"/>
      <c r="W35" s="548"/>
      <c r="X35" s="548"/>
      <c r="Y35" s="548"/>
      <c r="Z35" s="548"/>
      <c r="AA35" s="548"/>
      <c r="AB35" s="548"/>
      <c r="AC35" s="548"/>
      <c r="AD35" s="548"/>
      <c r="AE35" s="548"/>
      <c r="AF35" s="548"/>
      <c r="AG35" s="548"/>
      <c r="AH35" s="548"/>
      <c r="AI35" s="548"/>
      <c r="AJ35" s="548"/>
      <c r="AK35" s="548"/>
    </row>
    <row r="37" spans="2:38" ht="13.5" customHeight="1">
      <c r="B37" s="104" t="s">
        <v>152</v>
      </c>
      <c r="D37" s="70" t="s">
        <v>66</v>
      </c>
    </row>
    <row r="38" spans="2:38" ht="13.5" customHeight="1">
      <c r="D38" s="628"/>
      <c r="E38" s="628"/>
      <c r="F38" s="628"/>
      <c r="G38" s="628"/>
      <c r="H38" s="628"/>
      <c r="I38" s="628"/>
      <c r="J38" s="628"/>
      <c r="K38" s="628"/>
      <c r="L38" s="628"/>
      <c r="M38" s="628"/>
      <c r="N38" s="628"/>
      <c r="O38" s="628"/>
      <c r="P38" s="628"/>
      <c r="Q38" s="628"/>
      <c r="R38" s="628"/>
      <c r="S38" s="628"/>
      <c r="T38" s="628"/>
      <c r="U38" s="628"/>
      <c r="V38" s="628"/>
      <c r="W38" s="628"/>
      <c r="X38" s="628"/>
      <c r="Y38" s="628"/>
      <c r="Z38" s="628"/>
      <c r="AA38" s="628"/>
      <c r="AB38" s="628"/>
      <c r="AC38" s="628"/>
      <c r="AD38" s="628"/>
      <c r="AE38" s="628"/>
      <c r="AF38" s="628"/>
      <c r="AG38" s="628"/>
      <c r="AH38" s="628"/>
      <c r="AI38" s="628"/>
      <c r="AJ38" s="628"/>
      <c r="AK38" s="628"/>
    </row>
    <row r="39" spans="2:38" ht="13.5" customHeight="1">
      <c r="D39" s="628"/>
      <c r="E39" s="628"/>
      <c r="F39" s="628"/>
      <c r="G39" s="628"/>
      <c r="H39" s="628"/>
      <c r="I39" s="628"/>
      <c r="J39" s="628"/>
      <c r="K39" s="628"/>
      <c r="L39" s="628"/>
      <c r="M39" s="628"/>
      <c r="N39" s="628"/>
      <c r="O39" s="628"/>
      <c r="P39" s="628"/>
      <c r="Q39" s="628"/>
      <c r="R39" s="628"/>
      <c r="S39" s="628"/>
      <c r="T39" s="628"/>
      <c r="U39" s="628"/>
      <c r="V39" s="628"/>
      <c r="W39" s="628"/>
      <c r="X39" s="628"/>
      <c r="Y39" s="628"/>
      <c r="Z39" s="628"/>
      <c r="AA39" s="628"/>
      <c r="AB39" s="628"/>
      <c r="AC39" s="628"/>
      <c r="AD39" s="628"/>
      <c r="AE39" s="628"/>
      <c r="AF39" s="628"/>
      <c r="AG39" s="628"/>
      <c r="AH39" s="628"/>
      <c r="AI39" s="628"/>
      <c r="AJ39" s="628"/>
      <c r="AK39" s="628"/>
    </row>
    <row r="40" spans="2:38" ht="13.5" customHeight="1">
      <c r="M40" s="105" t="s">
        <v>311</v>
      </c>
      <c r="N40" s="105" t="s">
        <v>205</v>
      </c>
    </row>
    <row r="41" spans="2:38" ht="13.5" customHeight="1">
      <c r="B41" s="12">
        <v>4</v>
      </c>
      <c r="C41" s="12"/>
      <c r="D41" s="12" t="s">
        <v>312</v>
      </c>
      <c r="E41" s="12"/>
      <c r="F41" s="12"/>
      <c r="G41" s="12"/>
      <c r="H41" s="12"/>
      <c r="I41" s="12"/>
      <c r="J41" s="12"/>
      <c r="K41" s="12"/>
      <c r="L41" s="12"/>
      <c r="M41" s="106"/>
      <c r="N41" s="106"/>
      <c r="O41" s="12"/>
      <c r="P41" s="12"/>
      <c r="Q41" s="12"/>
      <c r="R41" s="12"/>
      <c r="S41" s="12"/>
      <c r="T41" s="12"/>
      <c r="U41" s="12"/>
      <c r="V41" s="12"/>
      <c r="W41" s="12"/>
      <c r="X41" s="12"/>
      <c r="Y41" s="12"/>
      <c r="Z41" s="12"/>
      <c r="AA41" s="12"/>
      <c r="AB41" s="12"/>
      <c r="AC41" s="12"/>
      <c r="AD41" s="12"/>
      <c r="AE41" s="12"/>
      <c r="AF41" s="12"/>
      <c r="AG41" s="12"/>
      <c r="AH41" s="12"/>
      <c r="AI41" s="12"/>
      <c r="AJ41" s="12"/>
      <c r="AK41" s="12"/>
      <c r="AL41" s="12"/>
    </row>
    <row r="42" spans="2:38" ht="13.5" customHeight="1">
      <c r="B42" s="12"/>
      <c r="C42" s="12"/>
      <c r="D42" s="629" t="s">
        <v>90</v>
      </c>
      <c r="E42" s="629"/>
      <c r="F42" s="629"/>
      <c r="G42" s="629"/>
      <c r="H42" s="629"/>
      <c r="I42" s="629"/>
      <c r="J42" s="629"/>
      <c r="K42" s="629"/>
      <c r="L42" s="629"/>
      <c r="M42" s="629"/>
      <c r="N42" s="629"/>
      <c r="O42" s="629" t="s">
        <v>112</v>
      </c>
      <c r="P42" s="629"/>
      <c r="Q42" s="629"/>
      <c r="R42" s="629"/>
      <c r="S42" s="629"/>
      <c r="T42" s="629"/>
      <c r="U42" s="629"/>
      <c r="V42" s="629"/>
      <c r="W42" s="629"/>
      <c r="X42" s="629"/>
      <c r="Y42" s="629"/>
      <c r="Z42" s="629" t="s">
        <v>4</v>
      </c>
      <c r="AA42" s="629"/>
      <c r="AB42" s="629"/>
      <c r="AC42" s="629"/>
      <c r="AD42" s="629"/>
      <c r="AE42" s="629"/>
      <c r="AF42" s="629"/>
      <c r="AG42" s="629"/>
      <c r="AH42" s="629"/>
      <c r="AI42" s="629"/>
      <c r="AJ42" s="629"/>
      <c r="AK42" s="12"/>
      <c r="AL42" s="12"/>
    </row>
    <row r="43" spans="2:38" ht="13.5" customHeight="1">
      <c r="B43" s="12"/>
      <c r="C43" s="12"/>
      <c r="D43" s="630" t="s">
        <v>77</v>
      </c>
      <c r="E43" s="630"/>
      <c r="F43" s="630"/>
      <c r="G43" s="630"/>
      <c r="H43" s="630"/>
      <c r="I43" s="630"/>
      <c r="J43" s="630"/>
      <c r="K43" s="630"/>
      <c r="L43" s="630"/>
      <c r="M43" s="630"/>
      <c r="N43" s="630"/>
      <c r="O43" s="630" t="s">
        <v>77</v>
      </c>
      <c r="P43" s="630"/>
      <c r="Q43" s="630"/>
      <c r="R43" s="630"/>
      <c r="S43" s="630"/>
      <c r="T43" s="630"/>
      <c r="U43" s="630"/>
      <c r="V43" s="630"/>
      <c r="W43" s="630"/>
      <c r="X43" s="630"/>
      <c r="Y43" s="630"/>
      <c r="Z43" s="630" t="s">
        <v>77</v>
      </c>
      <c r="AA43" s="630"/>
      <c r="AB43" s="630"/>
      <c r="AC43" s="630"/>
      <c r="AD43" s="630"/>
      <c r="AE43" s="630"/>
      <c r="AF43" s="630"/>
      <c r="AG43" s="630"/>
      <c r="AH43" s="630"/>
      <c r="AI43" s="630"/>
      <c r="AJ43" s="630"/>
      <c r="AK43" s="12"/>
      <c r="AL43" s="12"/>
    </row>
    <row r="44" spans="2:38" ht="13.5" customHeight="1">
      <c r="B44" s="12"/>
      <c r="C44" s="12"/>
      <c r="D44" s="107" t="s">
        <v>180</v>
      </c>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c r="AH44" s="108"/>
      <c r="AI44" s="108"/>
      <c r="AJ44" s="108"/>
      <c r="AK44" s="12"/>
      <c r="AL44" s="12"/>
    </row>
    <row r="45" spans="2:38" ht="13.5" customHeight="1">
      <c r="B45" s="12"/>
      <c r="C45" s="12"/>
      <c r="D45" s="12"/>
      <c r="E45" s="12"/>
      <c r="F45" s="12"/>
      <c r="G45" s="12"/>
      <c r="H45" s="12"/>
      <c r="I45" s="12"/>
      <c r="J45" s="12"/>
      <c r="K45" s="12"/>
      <c r="L45" s="12"/>
      <c r="M45" s="106"/>
      <c r="N45" s="106"/>
      <c r="O45" s="12"/>
      <c r="P45" s="12"/>
      <c r="Q45" s="12"/>
      <c r="R45" s="12"/>
      <c r="S45" s="12"/>
      <c r="T45" s="12"/>
      <c r="U45" s="12"/>
      <c r="V45" s="12"/>
      <c r="W45" s="12"/>
      <c r="X45" s="12"/>
      <c r="Y45" s="12"/>
      <c r="Z45" s="12"/>
      <c r="AA45" s="12"/>
      <c r="AB45" s="12"/>
      <c r="AC45" s="12"/>
      <c r="AD45" s="12"/>
      <c r="AE45" s="12"/>
      <c r="AF45" s="12"/>
      <c r="AG45" s="12"/>
      <c r="AH45" s="12"/>
      <c r="AI45" s="12"/>
      <c r="AJ45" s="12"/>
      <c r="AK45" s="12"/>
      <c r="AL45" s="12"/>
    </row>
    <row r="46" spans="2:38" ht="13.5" customHeight="1">
      <c r="B46" s="12">
        <v>5</v>
      </c>
      <c r="C46" s="12"/>
      <c r="D46" s="12" t="s">
        <v>313</v>
      </c>
      <c r="E46" s="12"/>
      <c r="F46" s="12"/>
      <c r="G46" s="12"/>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row>
    <row r="47" spans="2:38" ht="13.5" customHeight="1">
      <c r="B47" s="12"/>
      <c r="C47" s="12"/>
      <c r="D47" s="12" t="s">
        <v>124</v>
      </c>
      <c r="E47" s="12"/>
      <c r="F47" s="12"/>
      <c r="G47" s="12"/>
      <c r="H47" s="12" t="s">
        <v>314</v>
      </c>
      <c r="I47" s="12"/>
      <c r="J47" s="12"/>
      <c r="K47" s="12" t="s">
        <v>288</v>
      </c>
      <c r="L47" s="12"/>
      <c r="M47" s="12"/>
      <c r="N47" s="12" t="s">
        <v>118</v>
      </c>
      <c r="O47" s="12" t="s">
        <v>315</v>
      </c>
      <c r="P47" s="12"/>
      <c r="Q47" s="12"/>
      <c r="R47" s="12" t="s">
        <v>124</v>
      </c>
      <c r="S47" s="12"/>
      <c r="T47" s="12"/>
      <c r="U47" s="12"/>
      <c r="V47" s="12" t="s">
        <v>314</v>
      </c>
      <c r="W47" s="12"/>
      <c r="X47" s="12"/>
      <c r="Y47" s="12" t="s">
        <v>288</v>
      </c>
      <c r="Z47" s="12"/>
      <c r="AA47" s="12"/>
      <c r="AB47" s="12" t="s">
        <v>118</v>
      </c>
      <c r="AC47" s="12" t="s">
        <v>200</v>
      </c>
      <c r="AD47" s="12"/>
      <c r="AE47" s="12"/>
      <c r="AF47" s="12"/>
      <c r="AG47" s="12"/>
      <c r="AH47" s="12"/>
      <c r="AI47" s="12"/>
      <c r="AJ47" s="12"/>
      <c r="AK47" s="12"/>
      <c r="AL47" s="12"/>
    </row>
    <row r="48" spans="2:38" ht="13.5" customHeight="1">
      <c r="B48" s="12"/>
      <c r="C48" s="12"/>
      <c r="D48" s="12"/>
      <c r="E48" s="12"/>
      <c r="F48" s="12"/>
      <c r="G48" s="12"/>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row>
    <row r="49" spans="2:38" ht="13.5" customHeight="1">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row>
    <row r="50" spans="2:38" ht="13.5" customHeight="1">
      <c r="B50" s="12" t="s">
        <v>67</v>
      </c>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row>
    <row r="51" spans="2:38" ht="13.5" customHeight="1">
      <c r="B51" s="12"/>
      <c r="C51" s="12" t="s">
        <v>316</v>
      </c>
      <c r="D51" s="12"/>
      <c r="E51" s="12"/>
      <c r="F51" s="12"/>
      <c r="G51" s="12"/>
      <c r="H51" s="12"/>
      <c r="I51" s="12"/>
      <c r="J51" s="12"/>
      <c r="K51" s="12"/>
      <c r="L51" s="12"/>
      <c r="M51" s="12"/>
      <c r="N51" s="12"/>
      <c r="O51" s="12"/>
      <c r="P51" s="12"/>
      <c r="Q51" s="12"/>
      <c r="R51" s="12"/>
      <c r="S51" s="12"/>
      <c r="T51" s="12"/>
      <c r="U51" s="12"/>
      <c r="V51" s="12"/>
      <c r="W51" s="12"/>
      <c r="X51" s="12"/>
      <c r="Y51" s="12"/>
      <c r="Z51" s="12"/>
      <c r="AA51" s="12"/>
      <c r="AB51" s="12"/>
      <c r="AC51" s="12"/>
      <c r="AD51" s="12"/>
      <c r="AE51" s="12"/>
      <c r="AF51" s="12"/>
      <c r="AG51" s="12"/>
      <c r="AH51" s="12"/>
      <c r="AI51" s="12"/>
      <c r="AJ51" s="12"/>
      <c r="AK51" s="12"/>
      <c r="AL51" s="12"/>
    </row>
    <row r="52" spans="2:38" s="70" customFormat="1" ht="13.5" customHeight="1">
      <c r="B52" s="12"/>
      <c r="C52" s="12" t="s">
        <v>28</v>
      </c>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c r="AF52" s="12"/>
      <c r="AG52" s="12"/>
      <c r="AH52" s="12"/>
      <c r="AI52" s="12"/>
      <c r="AJ52" s="12"/>
      <c r="AK52" s="12"/>
      <c r="AL52" s="12"/>
    </row>
    <row r="53" spans="2:38" ht="13.5" customHeight="1">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c r="AE53" s="12"/>
      <c r="AF53" s="12"/>
      <c r="AG53" s="12"/>
      <c r="AH53" s="12"/>
      <c r="AI53" s="12"/>
      <c r="AJ53" s="12"/>
      <c r="AK53" s="12"/>
      <c r="AL53" s="12"/>
    </row>
  </sheetData>
  <mergeCells count="19">
    <mergeCell ref="AB4:AL4"/>
    <mergeCell ref="D34:AK35"/>
    <mergeCell ref="P10:R11"/>
    <mergeCell ref="P12:T13"/>
    <mergeCell ref="U12:AK13"/>
    <mergeCell ref="P14:T15"/>
    <mergeCell ref="U14:AK15"/>
    <mergeCell ref="P16:T17"/>
    <mergeCell ref="U16:AK17"/>
    <mergeCell ref="B20:AL20"/>
    <mergeCell ref="B23:AL26"/>
    <mergeCell ref="D30:AK31"/>
    <mergeCell ref="D38:AK39"/>
    <mergeCell ref="D42:N42"/>
    <mergeCell ref="O42:Y42"/>
    <mergeCell ref="Z42:AJ42"/>
    <mergeCell ref="D43:N43"/>
    <mergeCell ref="O43:Y43"/>
    <mergeCell ref="Z43:AJ43"/>
  </mergeCells>
  <phoneticPr fontId="61" type="Hiragana"/>
  <printOptions horizontalCentered="1" verticalCentered="1"/>
  <pageMargins left="0.98425196850393704" right="0.78740157480314965" top="0.78740157480314965" bottom="0.78740157480314965" header="0.51181102362204722" footer="0.51181102362204722"/>
  <pageSetup paperSize="9" firstPageNumber="0" fitToHeight="2" orientation="portrait" blackAndWhite="1" cellComments="asDisplayed"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92BEB-8EA3-444B-8E43-4F584F6988EA}">
  <sheetPr>
    <tabColor indexed="13"/>
    <pageSetUpPr fitToPage="1"/>
  </sheetPr>
  <dimension ref="B1:I15"/>
  <sheetViews>
    <sheetView view="pageBreakPreview" zoomScaleNormal="100" zoomScaleSheetLayoutView="100" workbookViewId="0">
      <selection activeCell="B6" sqref="B6:G6"/>
    </sheetView>
  </sheetViews>
  <sheetFormatPr defaultColWidth="9" defaultRowHeight="13.2"/>
  <cols>
    <col min="1" max="1" width="2.109375" style="12" customWidth="1"/>
    <col min="2" max="2" width="4.109375" style="12" customWidth="1"/>
    <col min="3" max="3" width="26.6640625" style="12" customWidth="1"/>
    <col min="4" max="4" width="28.6640625" style="12" customWidth="1"/>
    <col min="5" max="5" width="39.44140625" style="12" customWidth="1"/>
    <col min="6" max="6" width="18" style="12" customWidth="1"/>
    <col min="7" max="7" width="21.33203125" style="12" customWidth="1"/>
    <col min="8" max="11" width="11.109375" style="12" customWidth="1"/>
    <col min="12" max="12" width="9" style="12" bestFit="1"/>
    <col min="13" max="16384" width="9" style="12"/>
  </cols>
  <sheetData>
    <row r="1" spans="2:9">
      <c r="B1" s="12" t="s">
        <v>290</v>
      </c>
    </row>
    <row r="2" spans="2:9" ht="16.2">
      <c r="B2" s="47" t="s">
        <v>176</v>
      </c>
      <c r="C2" s="48"/>
      <c r="D2" s="48"/>
      <c r="G2" s="487"/>
      <c r="H2" s="487"/>
      <c r="I2" s="487"/>
    </row>
    <row r="3" spans="2:9" ht="6.75" customHeight="1">
      <c r="B3" s="14"/>
    </row>
    <row r="4" spans="2:9" s="46" customFormat="1" ht="18" customHeight="1">
      <c r="B4" s="109" t="s">
        <v>318</v>
      </c>
      <c r="C4" s="12"/>
      <c r="D4" s="12"/>
      <c r="E4" s="12"/>
      <c r="F4" s="12"/>
      <c r="G4" s="488"/>
      <c r="H4" s="488"/>
      <c r="I4" s="488"/>
    </row>
    <row r="5" spans="2:9" s="46" customFormat="1" ht="25.5" customHeight="1">
      <c r="B5" s="14" t="s">
        <v>52</v>
      </c>
      <c r="C5" s="12"/>
      <c r="D5" s="12"/>
      <c r="E5" s="12"/>
      <c r="F5" s="12"/>
      <c r="G5" s="12"/>
      <c r="H5" s="12"/>
      <c r="I5" s="12"/>
    </row>
    <row r="6" spans="2:9" s="46" customFormat="1" ht="49.5" customHeight="1">
      <c r="B6" s="635"/>
      <c r="C6" s="636"/>
      <c r="D6" s="636"/>
      <c r="E6" s="636"/>
      <c r="F6" s="636"/>
      <c r="G6" s="637"/>
      <c r="H6" s="12"/>
      <c r="I6" s="12"/>
    </row>
    <row r="7" spans="2:9" s="46" customFormat="1" ht="22.5" customHeight="1">
      <c r="B7" s="14" t="s">
        <v>27</v>
      </c>
      <c r="C7" s="12"/>
      <c r="D7" s="12"/>
      <c r="E7" s="12"/>
      <c r="F7" s="12"/>
      <c r="G7" s="12"/>
      <c r="H7" s="12"/>
      <c r="I7" s="12"/>
    </row>
    <row r="8" spans="2:9" ht="26.25" customHeight="1">
      <c r="B8" s="50" t="s">
        <v>13</v>
      </c>
      <c r="C8" s="50" t="s">
        <v>161</v>
      </c>
      <c r="D8" s="50" t="s">
        <v>271</v>
      </c>
      <c r="E8" s="50" t="s">
        <v>163</v>
      </c>
      <c r="F8" s="50" t="s">
        <v>166</v>
      </c>
      <c r="G8" s="50" t="s">
        <v>168</v>
      </c>
    </row>
    <row r="9" spans="2:9" ht="84.75" customHeight="1">
      <c r="B9" s="53">
        <v>1</v>
      </c>
      <c r="C9" s="54"/>
      <c r="D9" s="54"/>
      <c r="E9" s="54"/>
      <c r="F9" s="54"/>
      <c r="G9" s="54"/>
    </row>
    <row r="10" spans="2:9" ht="84.75" customHeight="1">
      <c r="B10" s="53">
        <v>2</v>
      </c>
      <c r="C10" s="54"/>
      <c r="D10" s="54"/>
      <c r="E10" s="54"/>
      <c r="F10" s="54"/>
      <c r="G10" s="54"/>
    </row>
    <row r="11" spans="2:9" ht="84.75" customHeight="1">
      <c r="B11" s="53">
        <v>3</v>
      </c>
      <c r="C11" s="54"/>
      <c r="D11" s="54"/>
      <c r="E11" s="54"/>
      <c r="F11" s="54"/>
      <c r="G11" s="54"/>
    </row>
    <row r="12" spans="2:9" ht="84.75" customHeight="1">
      <c r="B12" s="53">
        <v>4</v>
      </c>
      <c r="C12" s="54"/>
      <c r="D12" s="54"/>
      <c r="E12" s="54"/>
      <c r="F12" s="54"/>
      <c r="G12" s="54"/>
    </row>
    <row r="13" spans="2:9" ht="23.25" customHeight="1">
      <c r="B13" s="12" t="s">
        <v>130</v>
      </c>
    </row>
    <row r="14" spans="2:9" ht="37.5" customHeight="1"/>
    <row r="15" spans="2:9" ht="37.5" customHeight="1"/>
  </sheetData>
  <mergeCells count="3">
    <mergeCell ref="G2:I2"/>
    <mergeCell ref="G4:I4"/>
    <mergeCell ref="B6:G6"/>
  </mergeCells>
  <phoneticPr fontId="61" type="Hiragana"/>
  <conditionalFormatting sqref="B6:G6">
    <cfRule type="cellIs" dxfId="17" priority="2" stopIfTrue="1" operator="equal">
      <formula>""</formula>
    </cfRule>
  </conditionalFormatting>
  <conditionalFormatting sqref="B9:G12">
    <cfRule type="cellIs" dxfId="16" priority="1" stopIfTrue="1" operator="equal">
      <formula>""</formula>
    </cfRule>
  </conditionalFormatting>
  <printOptions horizontalCentered="1"/>
  <pageMargins left="0.47244094488188981" right="0.47244094488188981" top="0.78740157480314965" bottom="0.78740157480314965" header="0.51181102362204722" footer="0.51181102362204722"/>
  <pageSetup paperSize="9" scale="98" firstPageNumber="0" orientation="landscape" cellComments="asDisplayed"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1E5D0-4531-4065-8A15-3647F9C600F2}">
  <sheetPr>
    <tabColor indexed="13"/>
    <pageSetUpPr fitToPage="1"/>
  </sheetPr>
  <dimension ref="A1:I48"/>
  <sheetViews>
    <sheetView view="pageBreakPreview" topLeftCell="A22" zoomScaleNormal="40" zoomScaleSheetLayoutView="100" workbookViewId="0">
      <selection activeCell="B6" sqref="B6"/>
    </sheetView>
  </sheetViews>
  <sheetFormatPr defaultColWidth="8.88671875" defaultRowHeight="14.4"/>
  <cols>
    <col min="1" max="1" width="3.88671875" style="61" customWidth="1"/>
    <col min="2" max="2" width="11" style="61" customWidth="1"/>
    <col min="3" max="3" width="45" style="61" customWidth="1"/>
    <col min="4" max="4" width="23.88671875" style="61" customWidth="1"/>
    <col min="5" max="6" width="17.88671875" style="61" customWidth="1"/>
    <col min="7" max="7" width="28.109375" style="61" customWidth="1"/>
    <col min="8" max="9" width="11.109375" style="61" customWidth="1"/>
    <col min="10" max="10" width="8.88671875" style="61" bestFit="1"/>
    <col min="11" max="16384" width="8.88671875" style="61"/>
  </cols>
  <sheetData>
    <row r="1" spans="1:9">
      <c r="A1" s="62" t="s">
        <v>187</v>
      </c>
      <c r="B1" s="62"/>
    </row>
    <row r="2" spans="1:9" ht="19.2">
      <c r="A2" s="238" t="s">
        <v>64</v>
      </c>
      <c r="B2" s="237"/>
      <c r="C2" s="48"/>
      <c r="D2" s="237"/>
      <c r="E2" s="237"/>
      <c r="F2" s="48"/>
      <c r="G2" s="48"/>
      <c r="H2" s="48"/>
      <c r="I2" s="48"/>
    </row>
    <row r="3" spans="1:9" ht="16.2">
      <c r="A3" s="48"/>
      <c r="B3" s="48"/>
      <c r="C3" s="48"/>
      <c r="D3" s="48"/>
      <c r="E3" s="48"/>
      <c r="F3" s="48"/>
      <c r="G3" s="48"/>
      <c r="H3" s="48"/>
      <c r="I3" s="48"/>
    </row>
    <row r="4" spans="1:9" ht="18.899999999999999" customHeight="1">
      <c r="A4" s="237" t="s">
        <v>193</v>
      </c>
      <c r="B4" s="237"/>
      <c r="C4" s="48"/>
      <c r="D4" s="48"/>
      <c r="E4" s="48"/>
      <c r="F4" s="48"/>
      <c r="G4" s="48"/>
      <c r="H4" s="48"/>
      <c r="I4" s="48"/>
    </row>
    <row r="5" spans="1:9" ht="27" customHeight="1">
      <c r="A5" s="48" t="s">
        <v>194</v>
      </c>
      <c r="B5" s="48"/>
      <c r="C5" s="48"/>
      <c r="D5" s="48"/>
      <c r="E5" s="48"/>
      <c r="F5" s="48"/>
      <c r="G5" s="239" t="s">
        <v>165</v>
      </c>
      <c r="H5" s="48"/>
      <c r="I5" s="48"/>
    </row>
    <row r="6" spans="1:9" ht="37.5" customHeight="1">
      <c r="A6" s="237"/>
      <c r="B6" s="237"/>
      <c r="C6" s="241" t="s">
        <v>196</v>
      </c>
      <c r="D6" s="241" t="s">
        <v>199</v>
      </c>
      <c r="E6" s="242" t="s">
        <v>445</v>
      </c>
      <c r="F6" s="242" t="s">
        <v>201</v>
      </c>
      <c r="G6" s="241" t="s">
        <v>202</v>
      </c>
      <c r="H6" s="48"/>
      <c r="I6" s="48"/>
    </row>
    <row r="7" spans="1:9" ht="35.1" customHeight="1">
      <c r="A7" s="237"/>
      <c r="B7" s="237"/>
      <c r="C7" s="240"/>
      <c r="D7" s="240"/>
      <c r="E7" s="67"/>
      <c r="F7" s="67"/>
      <c r="G7" s="67"/>
      <c r="H7" s="48" t="s">
        <v>204</v>
      </c>
      <c r="I7" s="48"/>
    </row>
    <row r="8" spans="1:9" ht="18.899999999999999" customHeight="1">
      <c r="A8" s="237"/>
      <c r="B8" s="237"/>
      <c r="C8" s="48" t="s">
        <v>206</v>
      </c>
      <c r="D8" s="48"/>
      <c r="E8" s="48"/>
      <c r="F8" s="48"/>
      <c r="G8" s="48"/>
      <c r="H8" s="48"/>
      <c r="I8" s="48"/>
    </row>
    <row r="9" spans="1:9" ht="18.899999999999999" customHeight="1">
      <c r="A9" s="237"/>
      <c r="B9" s="237"/>
      <c r="C9" s="48" t="s">
        <v>208</v>
      </c>
      <c r="D9" s="48"/>
      <c r="E9" s="48"/>
      <c r="F9" s="48"/>
      <c r="G9" s="48"/>
      <c r="H9" s="48"/>
      <c r="I9" s="48"/>
    </row>
    <row r="10" spans="1:9" ht="18.899999999999999" customHeight="1">
      <c r="A10" s="237"/>
      <c r="B10" s="237"/>
      <c r="C10" s="48" t="s">
        <v>210</v>
      </c>
      <c r="D10" s="48"/>
      <c r="E10" s="48"/>
      <c r="F10" s="48"/>
      <c r="G10" s="48"/>
      <c r="H10" s="48"/>
      <c r="I10" s="48"/>
    </row>
    <row r="11" spans="1:9" ht="18.899999999999999" customHeight="1">
      <c r="A11" s="237"/>
      <c r="B11" s="237"/>
      <c r="C11" s="48"/>
      <c r="D11" s="48"/>
      <c r="E11" s="48"/>
      <c r="F11" s="48"/>
      <c r="G11" s="48"/>
      <c r="H11" s="48"/>
      <c r="I11" s="48"/>
    </row>
    <row r="12" spans="1:9" ht="18.899999999999999" customHeight="1">
      <c r="A12" s="48" t="s">
        <v>41</v>
      </c>
      <c r="B12" s="48"/>
      <c r="C12" s="48"/>
      <c r="D12" s="48"/>
      <c r="E12" s="48"/>
      <c r="F12" s="48"/>
      <c r="G12" s="48"/>
      <c r="H12" s="48"/>
      <c r="I12" s="239" t="s">
        <v>165</v>
      </c>
    </row>
    <row r="13" spans="1:9" s="255" customFormat="1" ht="52.5" customHeight="1">
      <c r="A13" s="241" t="s">
        <v>13</v>
      </c>
      <c r="B13" s="241"/>
      <c r="C13" s="242" t="s">
        <v>212</v>
      </c>
      <c r="D13" s="242" t="s">
        <v>148</v>
      </c>
      <c r="E13" s="242" t="s">
        <v>445</v>
      </c>
      <c r="F13" s="242" t="s">
        <v>201</v>
      </c>
      <c r="G13" s="242" t="s">
        <v>213</v>
      </c>
      <c r="H13" s="407" t="s">
        <v>49</v>
      </c>
      <c r="I13" s="407" t="s">
        <v>214</v>
      </c>
    </row>
    <row r="14" spans="1:9" s="255" customFormat="1" ht="42.6" customHeight="1">
      <c r="A14" s="241"/>
      <c r="B14" s="241"/>
      <c r="C14" s="241" t="s">
        <v>216</v>
      </c>
      <c r="D14" s="242" t="s">
        <v>448</v>
      </c>
      <c r="E14" s="514" t="s">
        <v>102</v>
      </c>
      <c r="F14" s="515"/>
      <c r="G14" s="242" t="s">
        <v>447</v>
      </c>
      <c r="H14" s="514" t="s">
        <v>218</v>
      </c>
      <c r="I14" s="515"/>
    </row>
    <row r="15" spans="1:9" ht="38.1" customHeight="1">
      <c r="A15" s="638">
        <v>1</v>
      </c>
      <c r="B15" s="64" t="s">
        <v>319</v>
      </c>
      <c r="C15" s="66"/>
      <c r="D15" s="243"/>
      <c r="E15" s="67"/>
      <c r="F15" s="67"/>
      <c r="G15" s="66"/>
      <c r="H15" s="68"/>
      <c r="I15" s="68"/>
    </row>
    <row r="16" spans="1:9" ht="38.1" customHeight="1">
      <c r="A16" s="639"/>
      <c r="B16" s="405" t="s">
        <v>320</v>
      </c>
      <c r="C16" s="66"/>
      <c r="D16" s="243"/>
      <c r="E16" s="67"/>
      <c r="F16" s="67"/>
      <c r="G16" s="66"/>
      <c r="H16" s="68"/>
      <c r="I16" s="68"/>
    </row>
    <row r="17" spans="1:9" ht="38.1" customHeight="1">
      <c r="A17" s="638">
        <v>2</v>
      </c>
      <c r="B17" s="64" t="s">
        <v>319</v>
      </c>
      <c r="C17" s="66"/>
      <c r="D17" s="243"/>
      <c r="E17" s="67"/>
      <c r="F17" s="67"/>
      <c r="G17" s="66"/>
      <c r="H17" s="68"/>
      <c r="I17" s="68"/>
    </row>
    <row r="18" spans="1:9" ht="38.1" customHeight="1">
      <c r="A18" s="639"/>
      <c r="B18" s="405" t="s">
        <v>320</v>
      </c>
      <c r="C18" s="66"/>
      <c r="D18" s="243"/>
      <c r="E18" s="67"/>
      <c r="F18" s="67"/>
      <c r="G18" s="66"/>
      <c r="H18" s="68"/>
      <c r="I18" s="68"/>
    </row>
    <row r="19" spans="1:9" ht="38.1" customHeight="1">
      <c r="A19" s="638">
        <v>3</v>
      </c>
      <c r="B19" s="64" t="s">
        <v>319</v>
      </c>
      <c r="C19" s="66"/>
      <c r="D19" s="243"/>
      <c r="E19" s="67"/>
      <c r="F19" s="67"/>
      <c r="G19" s="66"/>
      <c r="H19" s="68"/>
      <c r="I19" s="68"/>
    </row>
    <row r="20" spans="1:9" ht="38.1" customHeight="1">
      <c r="A20" s="639"/>
      <c r="B20" s="405" t="s">
        <v>320</v>
      </c>
      <c r="C20" s="66"/>
      <c r="D20" s="243"/>
      <c r="E20" s="67"/>
      <c r="F20" s="67"/>
      <c r="G20" s="66"/>
      <c r="H20" s="68"/>
      <c r="I20" s="68"/>
    </row>
    <row r="21" spans="1:9" ht="38.1" customHeight="1">
      <c r="A21" s="638">
        <v>4</v>
      </c>
      <c r="B21" s="64" t="s">
        <v>319</v>
      </c>
      <c r="C21" s="66"/>
      <c r="D21" s="243"/>
      <c r="E21" s="67"/>
      <c r="F21" s="67"/>
      <c r="G21" s="66"/>
      <c r="H21" s="68"/>
      <c r="I21" s="68"/>
    </row>
    <row r="22" spans="1:9" ht="38.1" customHeight="1">
      <c r="A22" s="639"/>
      <c r="B22" s="405" t="s">
        <v>320</v>
      </c>
      <c r="C22" s="66"/>
      <c r="D22" s="243"/>
      <c r="E22" s="67"/>
      <c r="F22" s="67"/>
      <c r="G22" s="66"/>
      <c r="H22" s="68"/>
      <c r="I22" s="68"/>
    </row>
    <row r="23" spans="1:9" ht="38.1" customHeight="1">
      <c r="A23" s="638">
        <v>5</v>
      </c>
      <c r="B23" s="64" t="s">
        <v>319</v>
      </c>
      <c r="C23" s="66"/>
      <c r="D23" s="243"/>
      <c r="E23" s="67"/>
      <c r="F23" s="67"/>
      <c r="G23" s="66"/>
      <c r="H23" s="68"/>
      <c r="I23" s="68"/>
    </row>
    <row r="24" spans="1:9" ht="38.1" customHeight="1">
      <c r="A24" s="639"/>
      <c r="B24" s="405" t="s">
        <v>320</v>
      </c>
      <c r="C24" s="66"/>
      <c r="D24" s="243"/>
      <c r="E24" s="67"/>
      <c r="F24" s="67"/>
      <c r="G24" s="66"/>
      <c r="H24" s="68"/>
      <c r="I24" s="68"/>
    </row>
    <row r="25" spans="1:9" ht="38.1" customHeight="1">
      <c r="A25" s="638">
        <v>6</v>
      </c>
      <c r="B25" s="64" t="s">
        <v>319</v>
      </c>
      <c r="C25" s="66"/>
      <c r="D25" s="243"/>
      <c r="E25" s="67"/>
      <c r="F25" s="67"/>
      <c r="G25" s="66"/>
      <c r="H25" s="68"/>
      <c r="I25" s="68"/>
    </row>
    <row r="26" spans="1:9" ht="38.1" customHeight="1">
      <c r="A26" s="639"/>
      <c r="B26" s="405" t="s">
        <v>320</v>
      </c>
      <c r="C26" s="66"/>
      <c r="D26" s="243"/>
      <c r="E26" s="67"/>
      <c r="F26" s="67"/>
      <c r="G26" s="66"/>
      <c r="H26" s="68"/>
      <c r="I26" s="68"/>
    </row>
    <row r="27" spans="1:9" ht="38.1" customHeight="1">
      <c r="A27" s="638">
        <v>7</v>
      </c>
      <c r="B27" s="64" t="s">
        <v>319</v>
      </c>
      <c r="C27" s="66"/>
      <c r="D27" s="243"/>
      <c r="E27" s="67"/>
      <c r="F27" s="67"/>
      <c r="G27" s="66"/>
      <c r="H27" s="68"/>
      <c r="I27" s="68"/>
    </row>
    <row r="28" spans="1:9" ht="38.1" customHeight="1">
      <c r="A28" s="639"/>
      <c r="B28" s="405" t="s">
        <v>320</v>
      </c>
      <c r="C28" s="66"/>
      <c r="D28" s="243"/>
      <c r="E28" s="67"/>
      <c r="F28" s="67"/>
      <c r="G28" s="66"/>
      <c r="H28" s="68"/>
      <c r="I28" s="68"/>
    </row>
    <row r="29" spans="1:9" ht="15.9" customHeight="1">
      <c r="D29" s="69"/>
    </row>
    <row r="30" spans="1:9" ht="22.5" customHeight="1">
      <c r="C30" s="48"/>
      <c r="D30" s="48" t="s">
        <v>40</v>
      </c>
      <c r="E30" s="48"/>
      <c r="F30" s="48"/>
      <c r="G30" s="48"/>
      <c r="H30" s="48"/>
      <c r="I30" s="48"/>
    </row>
    <row r="31" spans="1:9" ht="22.5" customHeight="1">
      <c r="C31" s="48"/>
      <c r="D31" s="65" t="s">
        <v>220</v>
      </c>
      <c r="E31" s="65" t="s">
        <v>175</v>
      </c>
      <c r="F31" s="65" t="s">
        <v>201</v>
      </c>
      <c r="G31" s="406" t="s">
        <v>478</v>
      </c>
      <c r="H31" s="48"/>
      <c r="I31" s="48"/>
    </row>
    <row r="32" spans="1:9" ht="36.9" customHeight="1">
      <c r="C32" s="239" t="s">
        <v>221</v>
      </c>
      <c r="D32" s="253" t="s">
        <v>217</v>
      </c>
      <c r="E32" s="246">
        <f>SUMIFS(E$15:E$28,$D$15:$D$28,$D32,$B$15:$B$28,"変更前")</f>
        <v>0</v>
      </c>
      <c r="F32" s="246">
        <f>SUMIFS(F$15:F$28,$D$15:$D$28,$D32,$B$15:$B$28,"変更前")</f>
        <v>0</v>
      </c>
      <c r="G32" s="247">
        <f>ROUNDDOWN(F32*0.5,0)</f>
        <v>0</v>
      </c>
      <c r="H32" s="48" t="s">
        <v>458</v>
      </c>
      <c r="I32" s="48"/>
    </row>
    <row r="33" spans="1:9" ht="36.9" customHeight="1">
      <c r="C33" s="48"/>
      <c r="D33" s="253" t="s">
        <v>224</v>
      </c>
      <c r="E33" s="246">
        <f t="shared" ref="E33:F36" si="0">SUMIFS(E$15:E$28,$D$15:$D$28,$D33,$B$15:$B$28,"変更前")</f>
        <v>0</v>
      </c>
      <c r="F33" s="246">
        <f t="shared" si="0"/>
        <v>0</v>
      </c>
      <c r="G33" s="247">
        <f>ROUNDDOWN(F33*0.5,0)</f>
        <v>0</v>
      </c>
      <c r="H33" s="48"/>
      <c r="I33" s="48"/>
    </row>
    <row r="34" spans="1:9" ht="36.9" customHeight="1">
      <c r="C34" s="239" t="s">
        <v>203</v>
      </c>
      <c r="D34" s="253" t="s">
        <v>9</v>
      </c>
      <c r="E34" s="246">
        <f t="shared" si="0"/>
        <v>0</v>
      </c>
      <c r="F34" s="246">
        <f t="shared" si="0"/>
        <v>0</v>
      </c>
      <c r="G34" s="247">
        <f>MIN(SUM(G32,G7),ROUNDDOWN(F34*0.5,0))</f>
        <v>0</v>
      </c>
      <c r="H34" s="48"/>
      <c r="I34" s="48"/>
    </row>
    <row r="35" spans="1:9" ht="36.9" customHeight="1">
      <c r="C35" s="239"/>
      <c r="D35" s="253" t="s">
        <v>225</v>
      </c>
      <c r="E35" s="246">
        <f t="shared" si="0"/>
        <v>0</v>
      </c>
      <c r="F35" s="246">
        <f t="shared" si="0"/>
        <v>0</v>
      </c>
      <c r="G35" s="247">
        <f>ROUNDDOWN(F35*0.5,0)</f>
        <v>0</v>
      </c>
      <c r="H35" s="48"/>
      <c r="I35" s="48"/>
    </row>
    <row r="36" spans="1:9" ht="36.9" customHeight="1">
      <c r="C36" s="239" t="s">
        <v>97</v>
      </c>
      <c r="D36" s="254" t="s">
        <v>226</v>
      </c>
      <c r="E36" s="248">
        <f t="shared" si="0"/>
        <v>0</v>
      </c>
      <c r="F36" s="248">
        <f t="shared" si="0"/>
        <v>0</v>
      </c>
      <c r="G36" s="249">
        <f>ROUNDDOWN(F36*0.25,0)</f>
        <v>0</v>
      </c>
      <c r="H36" s="48"/>
      <c r="I36" s="48"/>
    </row>
    <row r="37" spans="1:9" ht="29.1" customHeight="1">
      <c r="C37" s="48"/>
      <c r="D37" s="256" t="s">
        <v>116</v>
      </c>
      <c r="E37" s="251">
        <f>SUM(E32:E36)</f>
        <v>0</v>
      </c>
      <c r="F37" s="251">
        <f>SUM(F32:F36)</f>
        <v>0</v>
      </c>
      <c r="G37" s="252">
        <f>MIN(4500000,ROUNDDOWN(SUM(G32:G36),-3))</f>
        <v>0</v>
      </c>
      <c r="H37" s="48" t="s">
        <v>227</v>
      </c>
      <c r="I37" s="48"/>
    </row>
    <row r="38" spans="1:9" ht="20.399999999999999" customHeight="1">
      <c r="C38" s="48"/>
      <c r="D38" s="244"/>
      <c r="E38" s="244"/>
      <c r="F38" s="244"/>
      <c r="G38" s="244"/>
      <c r="H38" s="48"/>
      <c r="I38" s="48"/>
    </row>
    <row r="39" spans="1:9" ht="24" customHeight="1">
      <c r="C39" s="48"/>
      <c r="D39" s="404" t="s">
        <v>231</v>
      </c>
      <c r="E39" s="48"/>
      <c r="F39" s="48"/>
      <c r="G39" s="48"/>
      <c r="H39" s="48"/>
      <c r="I39" s="48"/>
    </row>
    <row r="40" spans="1:9" ht="25.8" customHeight="1">
      <c r="C40" s="48"/>
      <c r="D40" s="242" t="s">
        <v>220</v>
      </c>
      <c r="E40" s="408" t="s">
        <v>175</v>
      </c>
      <c r="F40" s="409" t="s">
        <v>201</v>
      </c>
      <c r="G40" s="407" t="s">
        <v>478</v>
      </c>
      <c r="H40" s="48"/>
      <c r="I40" s="48"/>
    </row>
    <row r="41" spans="1:9" ht="35.1" customHeight="1">
      <c r="C41" s="239" t="s">
        <v>221</v>
      </c>
      <c r="D41" s="253" t="s">
        <v>217</v>
      </c>
      <c r="E41" s="246">
        <f t="shared" ref="E41:F45" si="1">SUMIFS(E$15:E$28,$D$15:$D$28,$D41,$B$15:$B$28,"変更後")</f>
        <v>0</v>
      </c>
      <c r="F41" s="246">
        <f t="shared" si="1"/>
        <v>0</v>
      </c>
      <c r="G41" s="247">
        <f>ROUNDDOWN(F41*0.5,0)</f>
        <v>0</v>
      </c>
      <c r="H41" s="48" t="s">
        <v>458</v>
      </c>
      <c r="I41" s="48"/>
    </row>
    <row r="42" spans="1:9" ht="35.1" customHeight="1">
      <c r="C42" s="48"/>
      <c r="D42" s="253" t="s">
        <v>224</v>
      </c>
      <c r="E42" s="246">
        <f t="shared" si="1"/>
        <v>0</v>
      </c>
      <c r="F42" s="246">
        <f t="shared" si="1"/>
        <v>0</v>
      </c>
      <c r="G42" s="247">
        <f>ROUNDDOWN(F42*0.5,0)</f>
        <v>0</v>
      </c>
      <c r="H42" s="48"/>
      <c r="I42" s="48"/>
    </row>
    <row r="43" spans="1:9" ht="35.1" customHeight="1">
      <c r="C43" s="239" t="s">
        <v>203</v>
      </c>
      <c r="D43" s="253" t="s">
        <v>9</v>
      </c>
      <c r="E43" s="246">
        <f t="shared" si="1"/>
        <v>0</v>
      </c>
      <c r="F43" s="246">
        <f t="shared" si="1"/>
        <v>0</v>
      </c>
      <c r="G43" s="247">
        <f>MIN(SUM(G41,G16),ROUNDDOWN(F43*0.5,0))</f>
        <v>0</v>
      </c>
      <c r="H43" s="48"/>
      <c r="I43" s="48"/>
    </row>
    <row r="44" spans="1:9" ht="35.1" customHeight="1">
      <c r="C44" s="239"/>
      <c r="D44" s="253" t="s">
        <v>225</v>
      </c>
      <c r="E44" s="246">
        <f t="shared" si="1"/>
        <v>0</v>
      </c>
      <c r="F44" s="246">
        <f t="shared" si="1"/>
        <v>0</v>
      </c>
      <c r="G44" s="247">
        <f>ROUNDDOWN(F44*0.5,0)</f>
        <v>0</v>
      </c>
      <c r="H44" s="48"/>
      <c r="I44" s="48"/>
    </row>
    <row r="45" spans="1:9" ht="35.1" customHeight="1">
      <c r="C45" s="239" t="s">
        <v>97</v>
      </c>
      <c r="D45" s="254" t="s">
        <v>226</v>
      </c>
      <c r="E45" s="248">
        <f t="shared" si="1"/>
        <v>0</v>
      </c>
      <c r="F45" s="248">
        <f t="shared" si="1"/>
        <v>0</v>
      </c>
      <c r="G45" s="249">
        <f>ROUNDDOWN(F45*0.25,0)</f>
        <v>0</v>
      </c>
      <c r="H45" s="48"/>
      <c r="I45" s="48"/>
    </row>
    <row r="46" spans="1:9" ht="29.1" customHeight="1">
      <c r="C46" s="48"/>
      <c r="D46" s="250" t="s">
        <v>116</v>
      </c>
      <c r="E46" s="251">
        <f>SUM(E41:E45)</f>
        <v>0</v>
      </c>
      <c r="F46" s="251">
        <f>SUM(F41:F45)</f>
        <v>0</v>
      </c>
      <c r="G46" s="252">
        <f>MIN(4500000,ROUNDDOWN(SUM(G41:G45),-3))</f>
        <v>0</v>
      </c>
      <c r="H46" s="48" t="s">
        <v>227</v>
      </c>
      <c r="I46" s="48"/>
    </row>
    <row r="47" spans="1:9" ht="15.6" customHeight="1">
      <c r="C47" s="48"/>
      <c r="D47" s="244"/>
      <c r="E47" s="244"/>
      <c r="F47" s="244"/>
      <c r="G47" s="244"/>
      <c r="H47" s="48"/>
      <c r="I47" s="48"/>
    </row>
    <row r="48" spans="1:9" ht="219" customHeight="1">
      <c r="A48" s="516" t="s">
        <v>553</v>
      </c>
      <c r="B48" s="516"/>
      <c r="C48" s="517"/>
      <c r="D48" s="517"/>
      <c r="E48" s="517"/>
      <c r="F48" s="517"/>
      <c r="G48" s="517"/>
      <c r="H48" s="517"/>
      <c r="I48" s="517"/>
    </row>
  </sheetData>
  <mergeCells count="10">
    <mergeCell ref="A23:A24"/>
    <mergeCell ref="A25:A26"/>
    <mergeCell ref="A27:A28"/>
    <mergeCell ref="A48:I48"/>
    <mergeCell ref="E14:F14"/>
    <mergeCell ref="H14:I14"/>
    <mergeCell ref="A15:A16"/>
    <mergeCell ref="A17:A18"/>
    <mergeCell ref="A19:A20"/>
    <mergeCell ref="A21:A22"/>
  </mergeCells>
  <phoneticPr fontId="61" type="Hiragana"/>
  <conditionalFormatting sqref="C7:G7">
    <cfRule type="cellIs" dxfId="15" priority="4" stopIfTrue="1" operator="equal">
      <formula>""</formula>
    </cfRule>
  </conditionalFormatting>
  <conditionalFormatting sqref="C15:I28">
    <cfRule type="cellIs" dxfId="14" priority="8" stopIfTrue="1" operator="equal">
      <formula>""</formula>
    </cfRule>
  </conditionalFormatting>
  <conditionalFormatting sqref="E32:F37">
    <cfRule type="cellIs" dxfId="13" priority="9" stopIfTrue="1" operator="equal">
      <formula>""</formula>
    </cfRule>
  </conditionalFormatting>
  <conditionalFormatting sqref="E41:F46">
    <cfRule type="cellIs" dxfId="12" priority="1" stopIfTrue="1" operator="equal">
      <formula>""</formula>
    </cfRule>
  </conditionalFormatting>
  <dataValidations count="3">
    <dataValidation type="list" allowBlank="1" showInputMessage="1" showErrorMessage="1" sqref="C7" xr:uid="{3C0A0371-C033-4015-B5E3-1D27BEC7A5A1}">
      <formula1>"通常枠,セキュリティ対策推進枠,デジタル化基盤導入枠"</formula1>
    </dataValidation>
    <dataValidation type="list" allowBlank="1" showInputMessage="1" showErrorMessage="1" sqref="D15:D28" xr:uid="{7FBD5A70-6B28-4D2E-9493-7A8D56051323}">
      <formula1>$D$32:$D$36</formula1>
    </dataValidation>
    <dataValidation type="list" allowBlank="1" showInputMessage="1" showErrorMessage="1" sqref="H15:I28" xr:uid="{8D0A9856-0249-4776-83DB-5054A9DE754D}">
      <formula1>"○"</formula1>
    </dataValidation>
  </dataValidations>
  <pageMargins left="0.78740157480314965" right="0.78740157480314965" top="0.78740157480314965" bottom="0.78740157480314965" header="0.51181102362204722" footer="0.51181102362204722"/>
  <pageSetup paperSize="9" scale="51" firstPageNumber="0"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1F68E-E283-4D7E-9E46-4F64724450F8}">
  <sheetPr>
    <tabColor indexed="18"/>
    <pageSetUpPr fitToPage="1"/>
  </sheetPr>
  <dimension ref="B1:AO56"/>
  <sheetViews>
    <sheetView showZeros="0" tabSelected="1" view="pageBreakPreview" zoomScaleNormal="100" zoomScaleSheetLayoutView="100" workbookViewId="0">
      <selection activeCell="AM6" sqref="AM6"/>
    </sheetView>
  </sheetViews>
  <sheetFormatPr defaultColWidth="9" defaultRowHeight="13.2"/>
  <cols>
    <col min="1" max="1" width="2.109375" style="12" customWidth="1"/>
    <col min="2" max="38" width="2.109375" style="13" customWidth="1"/>
    <col min="39" max="39" width="9" style="12" bestFit="1"/>
    <col min="40" max="16384" width="9" style="12"/>
  </cols>
  <sheetData>
    <row r="1" spans="2:38">
      <c r="B1" s="14" t="s">
        <v>54</v>
      </c>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row>
    <row r="2" spans="2:38">
      <c r="B2" s="13" t="s">
        <v>55</v>
      </c>
    </row>
    <row r="3" spans="2:38">
      <c r="B3" s="13" t="s">
        <v>376</v>
      </c>
    </row>
    <row r="4" spans="2:38">
      <c r="AB4" s="413" t="s">
        <v>57</v>
      </c>
      <c r="AC4" s="413"/>
      <c r="AD4" s="413"/>
      <c r="AE4" s="413"/>
      <c r="AF4" s="413"/>
      <c r="AG4" s="413"/>
      <c r="AH4" s="413"/>
      <c r="AI4" s="413"/>
      <c r="AJ4" s="413"/>
      <c r="AK4" s="413"/>
      <c r="AL4" s="413"/>
    </row>
    <row r="6" spans="2:38">
      <c r="C6" s="13" t="s">
        <v>58</v>
      </c>
    </row>
    <row r="7" spans="2:38">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row>
    <row r="8" spans="2:38">
      <c r="B8" s="12"/>
      <c r="C8" s="12"/>
      <c r="D8" s="12"/>
      <c r="E8" s="12"/>
      <c r="F8" s="12"/>
      <c r="G8" s="12"/>
      <c r="H8" s="12"/>
      <c r="I8" s="12"/>
      <c r="J8" s="12"/>
      <c r="K8" s="12"/>
      <c r="L8" s="12"/>
      <c r="M8" s="12"/>
      <c r="N8" s="12"/>
      <c r="O8" s="12"/>
      <c r="P8" s="416" t="s">
        <v>11</v>
      </c>
      <c r="Q8" s="416"/>
      <c r="R8" s="416"/>
      <c r="S8" s="12"/>
      <c r="T8" s="12"/>
      <c r="U8" s="17"/>
      <c r="V8" s="17"/>
      <c r="W8" s="17"/>
      <c r="X8" s="17"/>
      <c r="Y8" s="17"/>
      <c r="Z8" s="17"/>
      <c r="AA8" s="17"/>
      <c r="AB8" s="17"/>
      <c r="AC8" s="17"/>
      <c r="AD8" s="17"/>
      <c r="AE8" s="17"/>
      <c r="AF8" s="17"/>
      <c r="AG8" s="17"/>
      <c r="AH8" s="17"/>
      <c r="AI8" s="17"/>
      <c r="AJ8" s="17"/>
      <c r="AK8" s="17"/>
    </row>
    <row r="9" spans="2:38">
      <c r="B9" s="12"/>
      <c r="C9" s="12"/>
      <c r="D9" s="12"/>
      <c r="E9" s="12"/>
      <c r="F9" s="12"/>
      <c r="G9" s="12"/>
      <c r="H9" s="12"/>
      <c r="I9" s="12"/>
      <c r="J9" s="12"/>
      <c r="K9" s="12"/>
      <c r="L9" s="12"/>
      <c r="M9" s="12"/>
      <c r="N9" s="12"/>
      <c r="O9" s="12"/>
      <c r="P9" s="416"/>
      <c r="Q9" s="416"/>
      <c r="R9" s="416"/>
      <c r="S9" s="12"/>
      <c r="T9" s="12"/>
      <c r="U9" s="17"/>
      <c r="V9" s="17"/>
      <c r="W9" s="17"/>
      <c r="X9" s="17"/>
      <c r="Y9" s="17"/>
      <c r="Z9" s="17"/>
      <c r="AA9" s="17"/>
      <c r="AB9" s="17"/>
      <c r="AC9" s="17"/>
      <c r="AD9" s="17"/>
      <c r="AE9" s="17"/>
      <c r="AF9" s="17"/>
      <c r="AG9" s="17"/>
      <c r="AH9" s="17"/>
      <c r="AI9" s="17"/>
      <c r="AJ9" s="17"/>
      <c r="AK9" s="17"/>
    </row>
    <row r="10" spans="2:38">
      <c r="B10" s="12"/>
      <c r="C10" s="12"/>
      <c r="D10" s="12"/>
      <c r="E10" s="12"/>
      <c r="F10" s="12"/>
      <c r="G10" s="12"/>
      <c r="H10" s="12"/>
      <c r="I10" s="12"/>
      <c r="J10" s="12"/>
      <c r="K10" s="12"/>
      <c r="L10" s="12"/>
      <c r="M10" s="12"/>
      <c r="N10" s="12"/>
      <c r="O10" s="12"/>
      <c r="P10" s="416" t="s">
        <v>63</v>
      </c>
      <c r="Q10" s="416"/>
      <c r="R10" s="416"/>
      <c r="S10" s="416"/>
      <c r="T10" s="416"/>
      <c r="U10" s="417"/>
      <c r="V10" s="417"/>
      <c r="W10" s="417"/>
      <c r="X10" s="417"/>
      <c r="Y10" s="417"/>
      <c r="Z10" s="417"/>
      <c r="AA10" s="417"/>
      <c r="AB10" s="417"/>
      <c r="AC10" s="417"/>
      <c r="AD10" s="417"/>
      <c r="AE10" s="417"/>
      <c r="AF10" s="417"/>
      <c r="AG10" s="417"/>
      <c r="AH10" s="417"/>
      <c r="AI10" s="417"/>
      <c r="AJ10" s="417"/>
      <c r="AK10" s="417"/>
    </row>
    <row r="11" spans="2:38">
      <c r="B11" s="12"/>
      <c r="C11" s="12"/>
      <c r="D11" s="12"/>
      <c r="E11" s="12"/>
      <c r="F11" s="12"/>
      <c r="G11" s="12"/>
      <c r="H11" s="12"/>
      <c r="I11" s="12"/>
      <c r="J11" s="12"/>
      <c r="K11" s="12"/>
      <c r="L11" s="12"/>
      <c r="M11" s="12"/>
      <c r="N11" s="12"/>
      <c r="O11" s="12"/>
      <c r="P11" s="416"/>
      <c r="Q11" s="416"/>
      <c r="R11" s="416"/>
      <c r="S11" s="416"/>
      <c r="T11" s="416"/>
      <c r="U11" s="417"/>
      <c r="V11" s="417"/>
      <c r="W11" s="417"/>
      <c r="X11" s="417"/>
      <c r="Y11" s="417"/>
      <c r="Z11" s="417"/>
      <c r="AA11" s="417"/>
      <c r="AB11" s="417"/>
      <c r="AC11" s="417"/>
      <c r="AD11" s="417"/>
      <c r="AE11" s="417"/>
      <c r="AF11" s="417"/>
      <c r="AG11" s="417"/>
      <c r="AH11" s="417"/>
      <c r="AI11" s="417"/>
      <c r="AJ11" s="417"/>
      <c r="AK11" s="417"/>
    </row>
    <row r="12" spans="2:38">
      <c r="B12" s="12"/>
      <c r="C12" s="12"/>
      <c r="D12" s="12"/>
      <c r="E12" s="12"/>
      <c r="F12" s="12"/>
      <c r="G12" s="12"/>
      <c r="H12" s="12"/>
      <c r="I12" s="12"/>
      <c r="J12" s="12"/>
      <c r="K12" s="12"/>
      <c r="L12" s="12"/>
      <c r="M12" s="12"/>
      <c r="N12" s="12"/>
      <c r="O12" s="12"/>
      <c r="P12" s="416" t="s">
        <v>65</v>
      </c>
      <c r="Q12" s="416"/>
      <c r="R12" s="416"/>
      <c r="S12" s="416"/>
      <c r="T12" s="416"/>
      <c r="U12" s="417"/>
      <c r="V12" s="418"/>
      <c r="W12" s="418"/>
      <c r="X12" s="418"/>
      <c r="Y12" s="418"/>
      <c r="Z12" s="418"/>
      <c r="AA12" s="418"/>
      <c r="AB12" s="418"/>
      <c r="AC12" s="418"/>
      <c r="AD12" s="418"/>
      <c r="AE12" s="418"/>
      <c r="AF12" s="418"/>
      <c r="AG12" s="418"/>
      <c r="AH12" s="418"/>
      <c r="AI12" s="418"/>
      <c r="AJ12" s="418"/>
      <c r="AK12" s="418"/>
    </row>
    <row r="13" spans="2:38">
      <c r="B13" s="12"/>
      <c r="C13" s="12"/>
      <c r="D13" s="12"/>
      <c r="E13" s="12"/>
      <c r="F13" s="12"/>
      <c r="G13" s="12"/>
      <c r="H13" s="12"/>
      <c r="I13" s="12"/>
      <c r="J13" s="12"/>
      <c r="K13" s="12"/>
      <c r="L13" s="12"/>
      <c r="M13" s="12"/>
      <c r="N13" s="12"/>
      <c r="O13" s="12"/>
      <c r="P13" s="416"/>
      <c r="Q13" s="416"/>
      <c r="R13" s="416"/>
      <c r="S13" s="416"/>
      <c r="T13" s="416"/>
      <c r="U13" s="418"/>
      <c r="V13" s="418"/>
      <c r="W13" s="418"/>
      <c r="X13" s="418"/>
      <c r="Y13" s="418"/>
      <c r="Z13" s="418"/>
      <c r="AA13" s="418"/>
      <c r="AB13" s="418"/>
      <c r="AC13" s="418"/>
      <c r="AD13" s="418"/>
      <c r="AE13" s="418"/>
      <c r="AF13" s="418"/>
      <c r="AG13" s="418"/>
      <c r="AH13" s="418"/>
      <c r="AI13" s="418"/>
      <c r="AJ13" s="418"/>
      <c r="AK13" s="418"/>
    </row>
    <row r="14" spans="2:38" ht="13.35" customHeight="1">
      <c r="B14" s="12"/>
      <c r="C14" s="12"/>
      <c r="D14" s="12"/>
      <c r="E14" s="12"/>
      <c r="F14" s="12"/>
      <c r="G14" s="12"/>
      <c r="H14" s="12"/>
      <c r="I14" s="12"/>
      <c r="J14" s="12"/>
      <c r="K14" s="12"/>
      <c r="L14" s="12"/>
      <c r="M14" s="12"/>
      <c r="N14" s="12"/>
      <c r="O14" s="12"/>
      <c r="P14" s="420" t="s">
        <v>47</v>
      </c>
      <c r="Q14" s="420"/>
      <c r="R14" s="420"/>
      <c r="S14" s="420"/>
      <c r="T14" s="420"/>
      <c r="U14" s="417"/>
      <c r="V14" s="417"/>
      <c r="W14" s="417"/>
      <c r="X14" s="417"/>
      <c r="Y14" s="417"/>
      <c r="Z14" s="417"/>
      <c r="AA14" s="417"/>
      <c r="AB14" s="417"/>
      <c r="AC14" s="417"/>
      <c r="AD14" s="417"/>
      <c r="AE14" s="417"/>
      <c r="AF14" s="417"/>
      <c r="AG14" s="417"/>
      <c r="AH14" s="417"/>
      <c r="AI14" s="417"/>
      <c r="AJ14" s="417"/>
      <c r="AK14" s="417"/>
    </row>
    <row r="15" spans="2:38">
      <c r="B15" s="12"/>
      <c r="C15" s="12"/>
      <c r="D15" s="12"/>
      <c r="E15" s="12"/>
      <c r="F15" s="12"/>
      <c r="G15" s="12"/>
      <c r="H15" s="12"/>
      <c r="I15" s="12"/>
      <c r="J15" s="12"/>
      <c r="K15" s="12"/>
      <c r="L15" s="12"/>
      <c r="M15" s="12"/>
      <c r="N15" s="12"/>
      <c r="O15" s="12"/>
      <c r="P15" s="420"/>
      <c r="Q15" s="420"/>
      <c r="R15" s="420"/>
      <c r="S15" s="420"/>
      <c r="T15" s="420"/>
      <c r="U15" s="417"/>
      <c r="V15" s="417"/>
      <c r="W15" s="417"/>
      <c r="X15" s="417"/>
      <c r="Y15" s="417"/>
      <c r="Z15" s="417"/>
      <c r="AA15" s="417"/>
      <c r="AB15" s="417"/>
      <c r="AC15" s="417"/>
      <c r="AD15" s="417"/>
      <c r="AE15" s="417"/>
      <c r="AF15" s="417"/>
      <c r="AG15" s="417"/>
      <c r="AH15" s="417"/>
      <c r="AI15" s="417"/>
      <c r="AJ15" s="417"/>
      <c r="AK15" s="417"/>
    </row>
    <row r="16" spans="2:38">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row>
    <row r="18" spans="2:41">
      <c r="B18" s="421" t="s">
        <v>375</v>
      </c>
      <c r="C18" s="421"/>
      <c r="D18" s="421"/>
      <c r="E18" s="421"/>
      <c r="F18" s="421"/>
      <c r="G18" s="421"/>
      <c r="H18" s="421"/>
      <c r="I18" s="421"/>
      <c r="J18" s="421"/>
      <c r="K18" s="421"/>
      <c r="L18" s="421"/>
      <c r="M18" s="421"/>
      <c r="N18" s="421"/>
      <c r="O18" s="421"/>
      <c r="P18" s="421"/>
      <c r="Q18" s="421"/>
      <c r="R18" s="421"/>
      <c r="S18" s="421"/>
      <c r="T18" s="421"/>
      <c r="U18" s="421"/>
      <c r="V18" s="421"/>
      <c r="W18" s="421"/>
      <c r="X18" s="421"/>
      <c r="Y18" s="421"/>
      <c r="Z18" s="421"/>
      <c r="AA18" s="421"/>
      <c r="AB18" s="421"/>
      <c r="AC18" s="421"/>
      <c r="AD18" s="421"/>
      <c r="AE18" s="421"/>
      <c r="AF18" s="421"/>
      <c r="AG18" s="421"/>
      <c r="AH18" s="421"/>
      <c r="AI18" s="421"/>
      <c r="AJ18" s="421"/>
      <c r="AK18" s="421"/>
      <c r="AL18" s="421"/>
    </row>
    <row r="19" spans="2:41">
      <c r="B19" s="18"/>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row>
    <row r="21" spans="2:41">
      <c r="B21" s="422" t="s">
        <v>70</v>
      </c>
      <c r="C21" s="422"/>
      <c r="D21" s="422"/>
      <c r="E21" s="422"/>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422"/>
      <c r="AH21" s="422"/>
      <c r="AI21" s="422"/>
      <c r="AJ21" s="422"/>
      <c r="AK21" s="422"/>
      <c r="AL21" s="422"/>
    </row>
    <row r="22" spans="2:41" ht="18.75" customHeight="1">
      <c r="B22" s="422"/>
      <c r="C22" s="422"/>
      <c r="D22" s="422"/>
      <c r="E22" s="422"/>
      <c r="F22" s="422"/>
      <c r="G22" s="422"/>
      <c r="H22" s="422"/>
      <c r="I22" s="422"/>
      <c r="J22" s="422"/>
      <c r="K22" s="422"/>
      <c r="L22" s="422"/>
      <c r="M22" s="422"/>
      <c r="N22" s="422"/>
      <c r="O22" s="422"/>
      <c r="P22" s="422"/>
      <c r="Q22" s="422"/>
      <c r="R22" s="422"/>
      <c r="S22" s="422"/>
      <c r="T22" s="422"/>
      <c r="U22" s="422"/>
      <c r="V22" s="422"/>
      <c r="W22" s="422"/>
      <c r="X22" s="422"/>
      <c r="Y22" s="422"/>
      <c r="Z22" s="422"/>
      <c r="AA22" s="422"/>
      <c r="AB22" s="422"/>
      <c r="AC22" s="422"/>
      <c r="AD22" s="422"/>
      <c r="AE22" s="422"/>
      <c r="AF22" s="422"/>
      <c r="AG22" s="422"/>
      <c r="AH22" s="422"/>
      <c r="AI22" s="422"/>
      <c r="AJ22" s="422"/>
      <c r="AK22" s="422"/>
      <c r="AL22" s="422"/>
    </row>
    <row r="24" spans="2:41" ht="17.25" customHeight="1">
      <c r="B24" s="421" t="s">
        <v>72</v>
      </c>
      <c r="C24" s="421"/>
      <c r="D24" s="421"/>
      <c r="E24" s="421"/>
      <c r="F24" s="421"/>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421"/>
    </row>
    <row r="25" spans="2:41" ht="17.25" customHeight="1">
      <c r="B25" s="18"/>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row>
    <row r="26" spans="2:41">
      <c r="C26" s="13" t="s">
        <v>74</v>
      </c>
    </row>
    <row r="27" spans="2:41">
      <c r="F27" s="13" t="s">
        <v>76</v>
      </c>
      <c r="G27" s="260"/>
      <c r="H27" s="423"/>
      <c r="I27" s="423"/>
      <c r="J27" s="423"/>
      <c r="K27" s="423"/>
      <c r="L27" s="423"/>
      <c r="M27" s="423"/>
      <c r="N27" s="423"/>
      <c r="O27" s="423"/>
      <c r="P27" s="423"/>
      <c r="Q27" s="423"/>
      <c r="R27" s="13" t="s">
        <v>77</v>
      </c>
      <c r="S27" s="18"/>
      <c r="T27" s="18"/>
      <c r="U27" s="18"/>
      <c r="V27" s="18"/>
      <c r="W27" s="18"/>
      <c r="AN27" s="19" t="e">
        <f>#REF!</f>
        <v>#REF!</v>
      </c>
      <c r="AO27" s="12" t="s">
        <v>15</v>
      </c>
    </row>
    <row r="28" spans="2:41">
      <c r="G28" s="18"/>
      <c r="H28" s="18"/>
      <c r="I28" s="18"/>
      <c r="J28" s="18"/>
      <c r="K28" s="18"/>
      <c r="L28" s="18"/>
      <c r="M28" s="18"/>
      <c r="N28" s="18"/>
      <c r="O28" s="18"/>
      <c r="P28" s="18"/>
      <c r="Q28" s="18"/>
      <c r="S28" s="18"/>
      <c r="T28" s="18"/>
      <c r="U28" s="18"/>
      <c r="V28" s="18"/>
      <c r="W28" s="18"/>
    </row>
    <row r="29" spans="2:41">
      <c r="D29" s="403" t="s">
        <v>550</v>
      </c>
      <c r="G29" s="18"/>
      <c r="H29" s="18"/>
      <c r="I29" s="18"/>
      <c r="J29" s="18"/>
      <c r="K29" s="18"/>
      <c r="L29" s="18"/>
      <c r="M29" s="18"/>
      <c r="N29" s="18"/>
      <c r="O29" s="18"/>
      <c r="P29" s="18"/>
      <c r="Q29" s="18"/>
      <c r="S29" s="18"/>
      <c r="T29" s="18"/>
      <c r="U29" s="18"/>
      <c r="V29" s="18"/>
      <c r="W29" s="18"/>
    </row>
    <row r="31" spans="2:41">
      <c r="C31" s="13" t="s">
        <v>3</v>
      </c>
    </row>
    <row r="32" spans="2:41">
      <c r="F32" s="13" t="s">
        <v>79</v>
      </c>
      <c r="M32" s="414" t="s">
        <v>71</v>
      </c>
      <c r="N32" s="414"/>
      <c r="O32" s="414"/>
      <c r="P32" s="414"/>
      <c r="Q32" s="414"/>
      <c r="R32" s="414"/>
      <c r="S32" s="414"/>
      <c r="T32" s="414"/>
      <c r="U32" s="414"/>
      <c r="V32" s="414"/>
    </row>
    <row r="36" spans="3:4">
      <c r="C36" s="13" t="s">
        <v>67</v>
      </c>
    </row>
    <row r="37" spans="3:4">
      <c r="C37" s="13" t="s">
        <v>35</v>
      </c>
      <c r="D37" s="13" t="s">
        <v>81</v>
      </c>
    </row>
    <row r="38" spans="3:4">
      <c r="C38" s="13" t="s">
        <v>35</v>
      </c>
      <c r="D38" s="13" t="s">
        <v>45</v>
      </c>
    </row>
    <row r="39" spans="3:4">
      <c r="C39" s="13" t="s">
        <v>35</v>
      </c>
      <c r="D39" s="13" t="s">
        <v>83</v>
      </c>
    </row>
    <row r="40" spans="3:4">
      <c r="C40" s="13" t="s">
        <v>35</v>
      </c>
      <c r="D40" s="13" t="s">
        <v>60</v>
      </c>
    </row>
    <row r="41" spans="3:4">
      <c r="C41" s="13" t="s">
        <v>35</v>
      </c>
      <c r="D41" s="13" t="s">
        <v>476</v>
      </c>
    </row>
    <row r="42" spans="3:4">
      <c r="C42" s="13" t="s">
        <v>35</v>
      </c>
      <c r="D42" s="13" t="s">
        <v>69</v>
      </c>
    </row>
    <row r="43" spans="3:4">
      <c r="C43" s="13" t="s">
        <v>35</v>
      </c>
      <c r="D43" s="13" t="s">
        <v>75</v>
      </c>
    </row>
    <row r="44" spans="3:4">
      <c r="C44" s="13" t="s">
        <v>35</v>
      </c>
      <c r="D44" s="13" t="s">
        <v>84</v>
      </c>
    </row>
    <row r="45" spans="3:4">
      <c r="C45" s="13" t="s">
        <v>35</v>
      </c>
      <c r="D45" s="13" t="s">
        <v>38</v>
      </c>
    </row>
    <row r="46" spans="3:4">
      <c r="C46" s="13" t="s">
        <v>570</v>
      </c>
      <c r="D46" s="13" t="s">
        <v>475</v>
      </c>
    </row>
    <row r="49" spans="4:38" ht="45" customHeight="1">
      <c r="D49" s="415" t="s">
        <v>535</v>
      </c>
      <c r="E49" s="415"/>
      <c r="F49" s="415"/>
      <c r="G49" s="415"/>
      <c r="H49" s="415"/>
      <c r="I49" s="415"/>
      <c r="J49" s="415"/>
      <c r="K49" s="415"/>
      <c r="L49" s="415"/>
      <c r="M49" s="415"/>
      <c r="N49" s="415"/>
      <c r="O49" s="415"/>
      <c r="P49" s="415"/>
      <c r="Q49" s="415"/>
      <c r="R49" s="415"/>
      <c r="S49" s="415"/>
      <c r="T49" s="415"/>
      <c r="U49" s="415"/>
      <c r="V49" s="415"/>
      <c r="W49" s="415"/>
      <c r="X49" s="415"/>
      <c r="Y49" s="415"/>
      <c r="Z49" s="415"/>
      <c r="AA49" s="415"/>
      <c r="AB49" s="415"/>
      <c r="AC49" s="415"/>
      <c r="AD49" s="415"/>
      <c r="AE49" s="415"/>
      <c r="AF49" s="415"/>
      <c r="AG49" s="415"/>
      <c r="AH49" s="415"/>
      <c r="AI49" s="415"/>
      <c r="AJ49" s="415"/>
      <c r="AK49" s="415"/>
      <c r="AL49" s="415"/>
    </row>
    <row r="50" spans="4:38" ht="45.6" customHeight="1">
      <c r="D50" s="415" t="s">
        <v>563</v>
      </c>
      <c r="E50" s="415"/>
      <c r="F50" s="415"/>
      <c r="G50" s="415"/>
      <c r="H50" s="415"/>
      <c r="I50" s="415"/>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L50" s="415"/>
    </row>
    <row r="51" spans="4:38" ht="36.6" customHeight="1">
      <c r="D51" s="415" t="s">
        <v>551</v>
      </c>
      <c r="E51" s="415"/>
      <c r="F51" s="415"/>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415"/>
      <c r="AK51" s="415"/>
      <c r="AL51" s="415"/>
    </row>
    <row r="52" spans="4:38" ht="26.25" customHeight="1">
      <c r="D52" s="419" t="s">
        <v>53</v>
      </c>
      <c r="E52" s="419"/>
      <c r="F52" s="419"/>
      <c r="G52" s="419"/>
      <c r="H52" s="419"/>
      <c r="I52" s="419"/>
      <c r="J52" s="419"/>
      <c r="K52" s="419"/>
      <c r="L52" s="419"/>
      <c r="M52" s="419"/>
      <c r="N52" s="419"/>
      <c r="O52" s="419"/>
      <c r="P52" s="419"/>
      <c r="Q52" s="419"/>
      <c r="R52" s="419"/>
      <c r="S52" s="419"/>
      <c r="T52" s="419"/>
      <c r="U52" s="419"/>
      <c r="V52" s="419"/>
      <c r="W52" s="419"/>
      <c r="X52" s="419"/>
      <c r="Y52" s="419"/>
      <c r="Z52" s="419"/>
      <c r="AA52" s="419"/>
      <c r="AB52" s="419"/>
      <c r="AC52" s="419"/>
      <c r="AD52" s="419"/>
      <c r="AE52" s="419"/>
      <c r="AF52" s="419"/>
      <c r="AG52" s="419"/>
      <c r="AH52" s="419"/>
      <c r="AI52" s="419"/>
      <c r="AJ52" s="419"/>
      <c r="AK52" s="419"/>
      <c r="AL52" s="419"/>
    </row>
    <row r="53" spans="4:38">
      <c r="D53" s="21" t="s">
        <v>536</v>
      </c>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row>
    <row r="54" spans="4:38">
      <c r="D54" s="20" t="s">
        <v>537</v>
      </c>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row>
    <row r="55" spans="4:38">
      <c r="D55" s="20" t="s">
        <v>571</v>
      </c>
      <c r="E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row>
    <row r="56" spans="4:38">
      <c r="D56" s="20" t="s">
        <v>89</v>
      </c>
      <c r="E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row>
  </sheetData>
  <mergeCells count="17">
    <mergeCell ref="D52:AL52"/>
    <mergeCell ref="P14:T15"/>
    <mergeCell ref="U14:AK15"/>
    <mergeCell ref="B18:AL18"/>
    <mergeCell ref="B21:AL22"/>
    <mergeCell ref="H27:Q27"/>
    <mergeCell ref="B24:AL24"/>
    <mergeCell ref="AB4:AL4"/>
    <mergeCell ref="M32:V32"/>
    <mergeCell ref="D49:AL49"/>
    <mergeCell ref="D50:AL50"/>
    <mergeCell ref="D51:AL51"/>
    <mergeCell ref="P8:R9"/>
    <mergeCell ref="P10:T11"/>
    <mergeCell ref="U10:AK11"/>
    <mergeCell ref="P12:T13"/>
    <mergeCell ref="U12:AK13"/>
  </mergeCells>
  <phoneticPr fontId="61" type="Hiragana"/>
  <conditionalFormatting sqref="G27:H27">
    <cfRule type="cellIs" dxfId="41" priority="3" stopIfTrue="1" operator="equal">
      <formula>""</formula>
    </cfRule>
  </conditionalFormatting>
  <conditionalFormatting sqref="M32:V32">
    <cfRule type="cellIs" dxfId="40" priority="4" stopIfTrue="1" operator="equal">
      <formula>"令和　年　月　日まで"</formula>
    </cfRule>
  </conditionalFormatting>
  <conditionalFormatting sqref="U10:AK15">
    <cfRule type="cellIs" dxfId="39" priority="2" stopIfTrue="1" operator="equal">
      <formula>""</formula>
    </cfRule>
  </conditionalFormatting>
  <conditionalFormatting sqref="AB4">
    <cfRule type="cellIs" dxfId="38" priority="1" stopIfTrue="1" operator="equal">
      <formula>"令和　　年　　月　　日"</formula>
    </cfRule>
  </conditionalFormatting>
  <printOptions horizontalCentered="1" verticalCentered="1"/>
  <pageMargins left="0.98425196850393704" right="0.78740157480314965" top="0.59055118110236227" bottom="0.59055118110236227" header="0.51181102362204722" footer="0.51181102362204722"/>
  <pageSetup paperSize="9" scale="96" firstPageNumber="0" orientation="portrait" cellComments="asDisplayed" useFirstPageNumber="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CE3C5D-C4BA-4457-BEBA-911D80FA976A}">
  <sheetPr>
    <tabColor indexed="13"/>
    <pageSetUpPr fitToPage="1"/>
  </sheetPr>
  <dimension ref="B1:AN74"/>
  <sheetViews>
    <sheetView view="pageBreakPreview" topLeftCell="A25" zoomScaleNormal="100" zoomScaleSheetLayoutView="100" workbookViewId="0">
      <selection activeCell="B5" sqref="B5:O6"/>
    </sheetView>
  </sheetViews>
  <sheetFormatPr defaultColWidth="9" defaultRowHeight="13.2"/>
  <cols>
    <col min="1" max="1" width="2.109375" style="12" customWidth="1"/>
    <col min="2" max="10" width="2.109375" style="70" customWidth="1"/>
    <col min="11" max="11" width="5.109375" style="70" customWidth="1"/>
    <col min="12" max="36" width="2.109375" style="70" customWidth="1"/>
    <col min="37" max="37" width="2.44140625" style="70" customWidth="1"/>
    <col min="38" max="38" width="9" style="12" bestFit="1"/>
    <col min="39" max="16384" width="9" style="12"/>
  </cols>
  <sheetData>
    <row r="1" spans="2:39">
      <c r="B1" s="70" t="s">
        <v>234</v>
      </c>
    </row>
    <row r="2" spans="2:39" s="46" customFormat="1" ht="13.5" customHeight="1">
      <c r="B2" s="63" t="s">
        <v>24</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row>
    <row r="3" spans="2:39" s="46" customFormat="1" ht="13.5" customHeight="1">
      <c r="B3" s="70"/>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row>
    <row r="4" spans="2:39" ht="16.5" customHeight="1">
      <c r="B4" s="70" t="s">
        <v>193</v>
      </c>
    </row>
    <row r="5" spans="2:39" s="46" customFormat="1" ht="16.5" customHeight="1">
      <c r="B5" s="521" t="s">
        <v>61</v>
      </c>
      <c r="C5" s="521"/>
      <c r="D5" s="521"/>
      <c r="E5" s="521"/>
      <c r="F5" s="521"/>
      <c r="G5" s="521"/>
      <c r="H5" s="521"/>
      <c r="I5" s="521"/>
      <c r="J5" s="521"/>
      <c r="K5" s="521"/>
      <c r="L5" s="521"/>
      <c r="M5" s="521"/>
      <c r="N5" s="521"/>
      <c r="O5" s="521"/>
      <c r="P5" s="71"/>
      <c r="Q5" s="71"/>
      <c r="R5" s="71"/>
      <c r="S5" s="71"/>
      <c r="T5" s="71"/>
      <c r="U5" s="71"/>
      <c r="V5" s="71"/>
      <c r="W5" s="71"/>
      <c r="X5" s="71"/>
      <c r="Y5" s="71"/>
      <c r="Z5" s="71"/>
      <c r="AA5" s="71"/>
      <c r="AB5" s="71"/>
      <c r="AC5" s="71"/>
      <c r="AD5" s="71"/>
      <c r="AE5" s="71"/>
      <c r="AF5" s="71"/>
      <c r="AG5" s="71"/>
      <c r="AH5" s="71"/>
      <c r="AI5" s="71"/>
      <c r="AJ5" s="71"/>
      <c r="AK5" s="71"/>
    </row>
    <row r="6" spans="2:39" s="46" customFormat="1" ht="16.5" customHeight="1">
      <c r="B6" s="521"/>
      <c r="C6" s="521"/>
      <c r="D6" s="521"/>
      <c r="E6" s="521"/>
      <c r="F6" s="521"/>
      <c r="G6" s="521"/>
      <c r="H6" s="521"/>
      <c r="I6" s="521"/>
      <c r="J6" s="521"/>
      <c r="K6" s="521"/>
      <c r="L6" s="521"/>
      <c r="M6" s="521"/>
      <c r="N6" s="521"/>
      <c r="O6" s="521"/>
      <c r="P6" s="71"/>
      <c r="Q6" s="71"/>
      <c r="R6" s="71"/>
      <c r="S6" s="71"/>
      <c r="T6" s="71"/>
      <c r="U6" s="71"/>
      <c r="V6" s="71"/>
      <c r="W6" s="71"/>
      <c r="X6" s="71"/>
      <c r="Y6" s="71"/>
      <c r="Z6" s="71"/>
      <c r="AA6" s="71"/>
      <c r="AB6" s="71"/>
      <c r="AC6" s="71"/>
      <c r="AD6" s="71"/>
      <c r="AE6" s="71"/>
      <c r="AF6" s="71"/>
      <c r="AG6" s="73"/>
      <c r="AH6" s="73"/>
      <c r="AI6" s="73"/>
      <c r="AJ6" s="73"/>
      <c r="AK6" s="74" t="s">
        <v>238</v>
      </c>
    </row>
    <row r="7" spans="2:39" s="46" customFormat="1" ht="16.5" customHeight="1">
      <c r="B7" s="71"/>
      <c r="C7" s="518" t="s">
        <v>239</v>
      </c>
      <c r="D7" s="518"/>
      <c r="E7" s="518"/>
      <c r="F7" s="518"/>
      <c r="G7" s="518"/>
      <c r="H7" s="518"/>
      <c r="I7" s="518"/>
      <c r="J7" s="518"/>
      <c r="K7" s="518"/>
      <c r="L7" s="518" t="s">
        <v>240</v>
      </c>
      <c r="M7" s="518"/>
      <c r="N7" s="518"/>
      <c r="O7" s="518"/>
      <c r="P7" s="518"/>
      <c r="Q7" s="518"/>
      <c r="R7" s="518"/>
      <c r="S7" s="518"/>
      <c r="T7" s="518" t="s">
        <v>241</v>
      </c>
      <c r="U7" s="518"/>
      <c r="V7" s="518"/>
      <c r="W7" s="518"/>
      <c r="X7" s="518"/>
      <c r="Y7" s="518"/>
      <c r="Z7" s="518"/>
      <c r="AA7" s="518"/>
      <c r="AB7" s="518"/>
      <c r="AC7" s="518"/>
      <c r="AD7" s="518"/>
      <c r="AE7" s="518"/>
      <c r="AF7" s="518"/>
      <c r="AG7" s="518"/>
      <c r="AH7" s="518"/>
      <c r="AI7" s="518"/>
      <c r="AJ7" s="518"/>
      <c r="AK7" s="518"/>
    </row>
    <row r="8" spans="2:39" s="46" customFormat="1" ht="16.5" customHeight="1">
      <c r="B8" s="71"/>
      <c r="C8" s="518"/>
      <c r="D8" s="518"/>
      <c r="E8" s="518"/>
      <c r="F8" s="518"/>
      <c r="G8" s="518"/>
      <c r="H8" s="518"/>
      <c r="I8" s="518"/>
      <c r="J8" s="518"/>
      <c r="K8" s="518"/>
      <c r="L8" s="518"/>
      <c r="M8" s="518"/>
      <c r="N8" s="518"/>
      <c r="O8" s="518"/>
      <c r="P8" s="518"/>
      <c r="Q8" s="518"/>
      <c r="R8" s="518"/>
      <c r="S8" s="518"/>
      <c r="T8" s="518"/>
      <c r="U8" s="518"/>
      <c r="V8" s="518"/>
      <c r="W8" s="518"/>
      <c r="X8" s="518"/>
      <c r="Y8" s="518"/>
      <c r="Z8" s="518"/>
      <c r="AA8" s="518"/>
      <c r="AB8" s="518"/>
      <c r="AC8" s="518"/>
      <c r="AD8" s="518"/>
      <c r="AE8" s="518"/>
      <c r="AF8" s="518"/>
      <c r="AG8" s="518"/>
      <c r="AH8" s="518"/>
      <c r="AI8" s="518"/>
      <c r="AJ8" s="518"/>
      <c r="AK8" s="518"/>
    </row>
    <row r="9" spans="2:39" s="46" customFormat="1" ht="16.5" customHeight="1">
      <c r="B9" s="71"/>
      <c r="C9" s="518" t="s">
        <v>138</v>
      </c>
      <c r="D9" s="518"/>
      <c r="E9" s="518"/>
      <c r="F9" s="518"/>
      <c r="G9" s="518"/>
      <c r="H9" s="518"/>
      <c r="I9" s="518"/>
      <c r="J9" s="518" t="s">
        <v>322</v>
      </c>
      <c r="K9" s="518"/>
      <c r="L9" s="532"/>
      <c r="M9" s="532"/>
      <c r="N9" s="532"/>
      <c r="O9" s="532"/>
      <c r="P9" s="532"/>
      <c r="Q9" s="532"/>
      <c r="R9" s="532"/>
      <c r="S9" s="532"/>
      <c r="T9" s="533"/>
      <c r="U9" s="533"/>
      <c r="V9" s="533"/>
      <c r="W9" s="533"/>
      <c r="X9" s="533"/>
      <c r="Y9" s="533"/>
      <c r="Z9" s="533"/>
      <c r="AA9" s="533"/>
      <c r="AB9" s="533"/>
      <c r="AC9" s="533"/>
      <c r="AD9" s="533"/>
      <c r="AE9" s="533"/>
      <c r="AF9" s="533"/>
      <c r="AG9" s="533"/>
      <c r="AH9" s="533"/>
      <c r="AI9" s="533"/>
      <c r="AJ9" s="533"/>
      <c r="AK9" s="533"/>
    </row>
    <row r="10" spans="2:39" s="46" customFormat="1" ht="16.5" customHeight="1">
      <c r="B10" s="71"/>
      <c r="C10" s="518"/>
      <c r="D10" s="518"/>
      <c r="E10" s="518"/>
      <c r="F10" s="518"/>
      <c r="G10" s="518"/>
      <c r="H10" s="518"/>
      <c r="I10" s="518"/>
      <c r="J10" s="518" t="s">
        <v>323</v>
      </c>
      <c r="K10" s="518"/>
      <c r="L10" s="532"/>
      <c r="M10" s="532"/>
      <c r="N10" s="532"/>
      <c r="O10" s="532"/>
      <c r="P10" s="532"/>
      <c r="Q10" s="532"/>
      <c r="R10" s="532"/>
      <c r="S10" s="532"/>
      <c r="T10" s="533"/>
      <c r="U10" s="533"/>
      <c r="V10" s="533"/>
      <c r="W10" s="533"/>
      <c r="X10" s="533"/>
      <c r="Y10" s="533"/>
      <c r="Z10" s="533"/>
      <c r="AA10" s="533"/>
      <c r="AB10" s="533"/>
      <c r="AC10" s="533"/>
      <c r="AD10" s="533"/>
      <c r="AE10" s="533"/>
      <c r="AF10" s="533"/>
      <c r="AG10" s="533"/>
      <c r="AH10" s="533"/>
      <c r="AI10" s="533"/>
      <c r="AJ10" s="533"/>
      <c r="AK10" s="533"/>
    </row>
    <row r="11" spans="2:39" s="46" customFormat="1" ht="16.5" customHeight="1">
      <c r="B11" s="71"/>
      <c r="C11" s="518" t="s">
        <v>242</v>
      </c>
      <c r="D11" s="518"/>
      <c r="E11" s="518"/>
      <c r="F11" s="518"/>
      <c r="G11" s="518"/>
      <c r="H11" s="518"/>
      <c r="I11" s="518"/>
      <c r="J11" s="518" t="s">
        <v>322</v>
      </c>
      <c r="K11" s="518"/>
      <c r="L11" s="532"/>
      <c r="M11" s="532"/>
      <c r="N11" s="532"/>
      <c r="O11" s="532"/>
      <c r="P11" s="532"/>
      <c r="Q11" s="532"/>
      <c r="R11" s="532"/>
      <c r="S11" s="532"/>
      <c r="T11" s="533"/>
      <c r="U11" s="533"/>
      <c r="V11" s="533"/>
      <c r="W11" s="533"/>
      <c r="X11" s="533"/>
      <c r="Y11" s="533"/>
      <c r="Z11" s="533"/>
      <c r="AA11" s="533"/>
      <c r="AB11" s="533"/>
      <c r="AC11" s="533"/>
      <c r="AD11" s="533"/>
      <c r="AE11" s="533"/>
      <c r="AF11" s="533"/>
      <c r="AG11" s="533"/>
      <c r="AH11" s="533"/>
      <c r="AI11" s="533"/>
      <c r="AJ11" s="533"/>
      <c r="AK11" s="533"/>
    </row>
    <row r="12" spans="2:39" s="46" customFormat="1" ht="16.5" customHeight="1">
      <c r="B12" s="71"/>
      <c r="C12" s="518"/>
      <c r="D12" s="518"/>
      <c r="E12" s="518"/>
      <c r="F12" s="518"/>
      <c r="G12" s="518"/>
      <c r="H12" s="518"/>
      <c r="I12" s="518"/>
      <c r="J12" s="518" t="s">
        <v>323</v>
      </c>
      <c r="K12" s="518"/>
      <c r="L12" s="532"/>
      <c r="M12" s="532"/>
      <c r="N12" s="532"/>
      <c r="O12" s="532"/>
      <c r="P12" s="532"/>
      <c r="Q12" s="532"/>
      <c r="R12" s="532"/>
      <c r="S12" s="532"/>
      <c r="T12" s="533"/>
      <c r="U12" s="533"/>
      <c r="V12" s="533"/>
      <c r="W12" s="533"/>
      <c r="X12" s="533"/>
      <c r="Y12" s="533"/>
      <c r="Z12" s="533"/>
      <c r="AA12" s="533"/>
      <c r="AB12" s="533"/>
      <c r="AC12" s="533"/>
      <c r="AD12" s="533"/>
      <c r="AE12" s="533"/>
      <c r="AF12" s="533"/>
      <c r="AG12" s="533"/>
      <c r="AH12" s="533"/>
      <c r="AI12" s="533"/>
      <c r="AJ12" s="533"/>
      <c r="AK12" s="533"/>
    </row>
    <row r="13" spans="2:39" s="46" customFormat="1" ht="16.5" customHeight="1">
      <c r="B13" s="71"/>
      <c r="C13" s="518" t="s">
        <v>185</v>
      </c>
      <c r="D13" s="518"/>
      <c r="E13" s="518"/>
      <c r="F13" s="518"/>
      <c r="G13" s="518"/>
      <c r="H13" s="518"/>
      <c r="I13" s="518"/>
      <c r="J13" s="518" t="s">
        <v>322</v>
      </c>
      <c r="K13" s="518"/>
      <c r="L13" s="532"/>
      <c r="M13" s="532"/>
      <c r="N13" s="532"/>
      <c r="O13" s="532"/>
      <c r="P13" s="532"/>
      <c r="Q13" s="532"/>
      <c r="R13" s="532"/>
      <c r="S13" s="532"/>
      <c r="T13" s="533"/>
      <c r="U13" s="533"/>
      <c r="V13" s="533"/>
      <c r="W13" s="533"/>
      <c r="X13" s="533"/>
      <c r="Y13" s="533"/>
      <c r="Z13" s="533"/>
      <c r="AA13" s="533"/>
      <c r="AB13" s="533"/>
      <c r="AC13" s="533"/>
      <c r="AD13" s="533"/>
      <c r="AE13" s="533"/>
      <c r="AF13" s="533"/>
      <c r="AG13" s="533"/>
      <c r="AH13" s="533"/>
      <c r="AI13" s="533"/>
      <c r="AJ13" s="533"/>
      <c r="AK13" s="533"/>
    </row>
    <row r="14" spans="2:39" s="46" customFormat="1" ht="16.5" customHeight="1">
      <c r="B14" s="71"/>
      <c r="C14" s="518"/>
      <c r="D14" s="518"/>
      <c r="E14" s="518"/>
      <c r="F14" s="518"/>
      <c r="G14" s="518"/>
      <c r="H14" s="518"/>
      <c r="I14" s="518"/>
      <c r="J14" s="518" t="s">
        <v>323</v>
      </c>
      <c r="K14" s="518"/>
      <c r="L14" s="532"/>
      <c r="M14" s="532"/>
      <c r="N14" s="532"/>
      <c r="O14" s="532"/>
      <c r="P14" s="532"/>
      <c r="Q14" s="532"/>
      <c r="R14" s="532"/>
      <c r="S14" s="532"/>
      <c r="T14" s="533"/>
      <c r="U14" s="533"/>
      <c r="V14" s="533"/>
      <c r="W14" s="533"/>
      <c r="X14" s="533"/>
      <c r="Y14" s="533"/>
      <c r="Z14" s="533"/>
      <c r="AA14" s="533"/>
      <c r="AB14" s="533"/>
      <c r="AC14" s="533"/>
      <c r="AD14" s="533"/>
      <c r="AE14" s="533"/>
      <c r="AF14" s="533"/>
      <c r="AG14" s="533"/>
      <c r="AH14" s="533"/>
      <c r="AI14" s="533"/>
      <c r="AJ14" s="533"/>
      <c r="AK14" s="533"/>
    </row>
    <row r="15" spans="2:39" s="46" customFormat="1" ht="16.5" customHeight="1">
      <c r="B15" s="71"/>
      <c r="C15" s="518" t="s">
        <v>215</v>
      </c>
      <c r="D15" s="518"/>
      <c r="E15" s="518"/>
      <c r="F15" s="518"/>
      <c r="G15" s="518"/>
      <c r="H15" s="518"/>
      <c r="I15" s="518"/>
      <c r="J15" s="518" t="s">
        <v>322</v>
      </c>
      <c r="K15" s="518"/>
      <c r="L15" s="532"/>
      <c r="M15" s="532"/>
      <c r="N15" s="532"/>
      <c r="O15" s="532"/>
      <c r="P15" s="532"/>
      <c r="Q15" s="532"/>
      <c r="R15" s="532"/>
      <c r="S15" s="532"/>
      <c r="T15" s="533"/>
      <c r="U15" s="533"/>
      <c r="V15" s="533"/>
      <c r="W15" s="533"/>
      <c r="X15" s="533"/>
      <c r="Y15" s="533"/>
      <c r="Z15" s="533"/>
      <c r="AA15" s="533"/>
      <c r="AB15" s="533"/>
      <c r="AC15" s="533"/>
      <c r="AD15" s="533"/>
      <c r="AE15" s="533"/>
      <c r="AF15" s="533"/>
      <c r="AG15" s="533"/>
      <c r="AH15" s="533"/>
      <c r="AI15" s="533"/>
      <c r="AJ15" s="533"/>
      <c r="AK15" s="533"/>
      <c r="AM15" s="75"/>
    </row>
    <row r="16" spans="2:39" s="46" customFormat="1" ht="16.5" customHeight="1">
      <c r="B16" s="71"/>
      <c r="C16" s="526"/>
      <c r="D16" s="526"/>
      <c r="E16" s="526"/>
      <c r="F16" s="526"/>
      <c r="G16" s="526"/>
      <c r="H16" s="526"/>
      <c r="I16" s="526"/>
      <c r="J16" s="526" t="s">
        <v>323</v>
      </c>
      <c r="K16" s="526"/>
      <c r="L16" s="527"/>
      <c r="M16" s="527"/>
      <c r="N16" s="527"/>
      <c r="O16" s="527"/>
      <c r="P16" s="527"/>
      <c r="Q16" s="527"/>
      <c r="R16" s="527"/>
      <c r="S16" s="527"/>
      <c r="T16" s="528"/>
      <c r="U16" s="528"/>
      <c r="V16" s="528"/>
      <c r="W16" s="528"/>
      <c r="X16" s="528"/>
      <c r="Y16" s="528"/>
      <c r="Z16" s="528"/>
      <c r="AA16" s="528"/>
      <c r="AB16" s="528"/>
      <c r="AC16" s="528"/>
      <c r="AD16" s="528"/>
      <c r="AE16" s="528"/>
      <c r="AF16" s="528"/>
      <c r="AG16" s="528"/>
      <c r="AH16" s="528"/>
      <c r="AI16" s="528"/>
      <c r="AJ16" s="528"/>
      <c r="AK16" s="528"/>
      <c r="AM16" s="75"/>
    </row>
    <row r="17" spans="2:40" s="46" customFormat="1" ht="16.5" customHeight="1">
      <c r="B17" s="71"/>
      <c r="C17" s="529" t="s">
        <v>244</v>
      </c>
      <c r="D17" s="529"/>
      <c r="E17" s="529"/>
      <c r="F17" s="529"/>
      <c r="G17" s="529"/>
      <c r="H17" s="529"/>
      <c r="I17" s="529"/>
      <c r="J17" s="529" t="s">
        <v>322</v>
      </c>
      <c r="K17" s="529"/>
      <c r="L17" s="530">
        <f>SUMIF($J$9:$K$16,$J17,L$9:S$16)</f>
        <v>0</v>
      </c>
      <c r="M17" s="530"/>
      <c r="N17" s="530"/>
      <c r="O17" s="530"/>
      <c r="P17" s="530"/>
      <c r="Q17" s="530"/>
      <c r="R17" s="530"/>
      <c r="S17" s="530"/>
      <c r="T17" s="531"/>
      <c r="U17" s="531"/>
      <c r="V17" s="531"/>
      <c r="W17" s="531"/>
      <c r="X17" s="531"/>
      <c r="Y17" s="531"/>
      <c r="Z17" s="531"/>
      <c r="AA17" s="531"/>
      <c r="AB17" s="531"/>
      <c r="AC17" s="531"/>
      <c r="AD17" s="531"/>
      <c r="AE17" s="531"/>
      <c r="AF17" s="531"/>
      <c r="AG17" s="531"/>
      <c r="AH17" s="531"/>
      <c r="AI17" s="531"/>
      <c r="AJ17" s="531"/>
      <c r="AK17" s="531"/>
      <c r="AM17" s="75" t="e">
        <f>#REF!</f>
        <v>#REF!</v>
      </c>
      <c r="AN17" s="46" t="s">
        <v>324</v>
      </c>
    </row>
    <row r="18" spans="2:40" s="46" customFormat="1" ht="16.5" customHeight="1">
      <c r="B18" s="71"/>
      <c r="C18" s="518"/>
      <c r="D18" s="518"/>
      <c r="E18" s="518"/>
      <c r="F18" s="518"/>
      <c r="G18" s="518"/>
      <c r="H18" s="518"/>
      <c r="I18" s="518"/>
      <c r="J18" s="518" t="s">
        <v>323</v>
      </c>
      <c r="K18" s="518"/>
      <c r="L18" s="530">
        <f>SUMIF($J$9:$K$16,$J18,L$9:S$16)</f>
        <v>0</v>
      </c>
      <c r="M18" s="530"/>
      <c r="N18" s="530"/>
      <c r="O18" s="530"/>
      <c r="P18" s="530"/>
      <c r="Q18" s="530"/>
      <c r="R18" s="530"/>
      <c r="S18" s="530"/>
      <c r="T18" s="533"/>
      <c r="U18" s="533"/>
      <c r="V18" s="533"/>
      <c r="W18" s="533"/>
      <c r="X18" s="533"/>
      <c r="Y18" s="533"/>
      <c r="Z18" s="533"/>
      <c r="AA18" s="533"/>
      <c r="AB18" s="533"/>
      <c r="AC18" s="533"/>
      <c r="AD18" s="533"/>
      <c r="AE18" s="533"/>
      <c r="AF18" s="533"/>
      <c r="AG18" s="533"/>
      <c r="AH18" s="533"/>
      <c r="AI18" s="533"/>
      <c r="AJ18" s="533"/>
      <c r="AK18" s="533"/>
      <c r="AM18" s="75" t="e">
        <f>#REF!</f>
        <v>#REF!</v>
      </c>
      <c r="AN18" s="46" t="s">
        <v>325</v>
      </c>
    </row>
    <row r="19" spans="2:40" s="46" customFormat="1" ht="16.5" customHeight="1">
      <c r="C19" s="76" t="s">
        <v>463</v>
      </c>
      <c r="D19" s="77"/>
      <c r="E19" s="77"/>
      <c r="F19" s="77"/>
      <c r="G19" s="77"/>
      <c r="H19" s="77"/>
      <c r="I19" s="77"/>
      <c r="J19" s="77"/>
      <c r="K19" s="77"/>
      <c r="L19" s="78"/>
      <c r="M19" s="78"/>
      <c r="N19" s="78"/>
      <c r="O19" s="78"/>
      <c r="P19" s="78"/>
      <c r="Q19" s="78"/>
      <c r="R19" s="78"/>
      <c r="S19" s="78"/>
      <c r="T19" s="17"/>
      <c r="U19" s="17"/>
      <c r="V19" s="17"/>
      <c r="W19" s="17"/>
      <c r="X19" s="17"/>
      <c r="Y19" s="17"/>
      <c r="Z19" s="17"/>
      <c r="AA19" s="17"/>
      <c r="AB19" s="17"/>
      <c r="AC19" s="17"/>
      <c r="AD19" s="17"/>
      <c r="AE19" s="12"/>
      <c r="AF19" s="12"/>
      <c r="AG19" s="12"/>
      <c r="AH19" s="12"/>
      <c r="AI19" s="12"/>
      <c r="AJ19" s="12"/>
      <c r="AK19" s="12"/>
    </row>
    <row r="20" spans="2:40" s="46" customFormat="1" ht="16.5" customHeight="1">
      <c r="C20" s="79"/>
      <c r="D20" s="77"/>
      <c r="E20" s="77"/>
      <c r="F20" s="77"/>
      <c r="G20" s="77"/>
      <c r="H20" s="77"/>
      <c r="I20" s="77"/>
      <c r="J20" s="77"/>
      <c r="K20" s="77"/>
      <c r="L20" s="78"/>
      <c r="M20" s="78"/>
      <c r="N20" s="78"/>
      <c r="O20" s="78"/>
      <c r="P20" s="78"/>
      <c r="Q20" s="78"/>
      <c r="R20" s="78"/>
      <c r="S20" s="78"/>
      <c r="T20" s="17"/>
      <c r="U20" s="17"/>
      <c r="V20" s="17"/>
      <c r="W20" s="17"/>
      <c r="X20" s="17"/>
      <c r="Y20" s="17"/>
      <c r="Z20" s="17"/>
      <c r="AA20" s="17"/>
      <c r="AB20" s="17"/>
      <c r="AC20" s="17"/>
      <c r="AD20" s="17"/>
      <c r="AE20" s="12"/>
      <c r="AF20" s="12"/>
      <c r="AG20" s="12"/>
      <c r="AH20" s="12"/>
      <c r="AI20" s="12"/>
      <c r="AJ20" s="12"/>
      <c r="AK20" s="12"/>
    </row>
    <row r="21" spans="2:40">
      <c r="B21" s="70" t="s">
        <v>326</v>
      </c>
    </row>
    <row r="23" spans="2:40" ht="35.25" customHeight="1">
      <c r="C23" s="522" t="s">
        <v>87</v>
      </c>
      <c r="D23" s="522"/>
      <c r="E23" s="522"/>
      <c r="F23" s="522"/>
      <c r="G23" s="522"/>
      <c r="H23" s="522"/>
      <c r="I23" s="522"/>
      <c r="J23" s="522"/>
      <c r="K23" s="522"/>
      <c r="L23" s="522"/>
      <c r="M23" s="522"/>
      <c r="N23" s="522"/>
      <c r="O23" s="522"/>
      <c r="P23" s="522"/>
      <c r="Q23" s="522"/>
      <c r="R23" s="522"/>
      <c r="S23" s="522"/>
      <c r="T23" s="522"/>
      <c r="U23" s="522"/>
      <c r="V23" s="522"/>
      <c r="W23" s="522"/>
      <c r="X23" s="522"/>
      <c r="Y23" s="522"/>
      <c r="Z23" s="522"/>
      <c r="AA23" s="522"/>
      <c r="AB23" s="522"/>
      <c r="AC23" s="522"/>
      <c r="AD23" s="522"/>
      <c r="AE23" s="522"/>
      <c r="AF23" s="522"/>
      <c r="AG23" s="522"/>
      <c r="AH23" s="522"/>
      <c r="AI23" s="522"/>
      <c r="AJ23" s="522"/>
      <c r="AK23" s="522"/>
    </row>
    <row r="24" spans="2:40">
      <c r="AG24" s="73"/>
      <c r="AH24" s="73"/>
      <c r="AI24" s="73"/>
      <c r="AJ24" s="73"/>
      <c r="AK24" s="74" t="s">
        <v>238</v>
      </c>
    </row>
    <row r="25" spans="2:40" ht="53.25" customHeight="1">
      <c r="C25" s="523" t="s">
        <v>122</v>
      </c>
      <c r="D25" s="518"/>
      <c r="E25" s="518"/>
      <c r="F25" s="518"/>
      <c r="G25" s="518"/>
      <c r="H25" s="518"/>
      <c r="I25" s="518"/>
      <c r="J25" s="518"/>
      <c r="K25" s="518"/>
      <c r="L25" s="518"/>
      <c r="M25" s="518"/>
      <c r="N25" s="518"/>
      <c r="O25" s="518"/>
      <c r="P25" s="518"/>
      <c r="Q25" s="518"/>
      <c r="R25" s="524" t="s">
        <v>246</v>
      </c>
      <c r="S25" s="525"/>
      <c r="T25" s="525"/>
      <c r="U25" s="525"/>
      <c r="V25" s="525"/>
      <c r="W25" s="525"/>
      <c r="X25" s="525"/>
      <c r="Y25" s="525"/>
      <c r="Z25" s="525"/>
      <c r="AA25" s="525"/>
      <c r="AB25" s="525"/>
      <c r="AC25" s="525"/>
      <c r="AD25" s="525"/>
      <c r="AE25" s="523" t="s">
        <v>247</v>
      </c>
      <c r="AF25" s="518"/>
      <c r="AG25" s="518"/>
      <c r="AH25" s="518"/>
      <c r="AI25" s="518"/>
      <c r="AJ25" s="518"/>
      <c r="AK25" s="518"/>
      <c r="AL25" s="110" t="s">
        <v>327</v>
      </c>
    </row>
    <row r="26" spans="2:40" ht="30" customHeight="1">
      <c r="C26" s="518"/>
      <c r="D26" s="518"/>
      <c r="E26" s="518"/>
      <c r="F26" s="518"/>
      <c r="G26" s="518"/>
      <c r="H26" s="518"/>
      <c r="I26" s="518"/>
      <c r="J26" s="518"/>
      <c r="K26" s="518"/>
      <c r="L26" s="518"/>
      <c r="M26" s="518"/>
      <c r="N26" s="518"/>
      <c r="O26" s="518"/>
      <c r="P26" s="518"/>
      <c r="Q26" s="518"/>
      <c r="R26" s="518"/>
      <c r="S26" s="518"/>
      <c r="T26" s="518"/>
      <c r="U26" s="518"/>
      <c r="V26" s="518"/>
      <c r="W26" s="518"/>
      <c r="X26" s="518"/>
      <c r="Y26" s="518"/>
      <c r="Z26" s="518"/>
      <c r="AA26" s="518"/>
      <c r="AB26" s="518"/>
      <c r="AC26" s="518"/>
      <c r="AD26" s="518"/>
      <c r="AE26" s="519"/>
      <c r="AF26" s="519"/>
      <c r="AG26" s="519"/>
      <c r="AH26" s="519"/>
      <c r="AI26" s="519"/>
      <c r="AJ26" s="519"/>
      <c r="AK26" s="519"/>
      <c r="AL26" s="91"/>
    </row>
    <row r="27" spans="2:40" ht="30" customHeight="1">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9"/>
      <c r="AF27" s="519"/>
      <c r="AG27" s="519"/>
      <c r="AH27" s="519"/>
      <c r="AI27" s="519"/>
      <c r="AJ27" s="519"/>
      <c r="AK27" s="519"/>
      <c r="AL27" s="91"/>
    </row>
    <row r="28" spans="2:40" ht="30" customHeight="1">
      <c r="C28" s="518"/>
      <c r="D28" s="518"/>
      <c r="E28" s="518"/>
      <c r="F28" s="518"/>
      <c r="G28" s="518"/>
      <c r="H28" s="518"/>
      <c r="I28" s="518"/>
      <c r="J28" s="518"/>
      <c r="K28" s="518"/>
      <c r="L28" s="518"/>
      <c r="M28" s="518"/>
      <c r="N28" s="518"/>
      <c r="O28" s="518"/>
      <c r="P28" s="518"/>
      <c r="Q28" s="518"/>
      <c r="R28" s="518"/>
      <c r="S28" s="518"/>
      <c r="T28" s="518"/>
      <c r="U28" s="518"/>
      <c r="V28" s="518"/>
      <c r="W28" s="518"/>
      <c r="X28" s="518"/>
      <c r="Y28" s="518"/>
      <c r="Z28" s="518"/>
      <c r="AA28" s="518"/>
      <c r="AB28" s="518"/>
      <c r="AC28" s="518"/>
      <c r="AD28" s="518"/>
      <c r="AE28" s="519"/>
      <c r="AF28" s="519"/>
      <c r="AG28" s="519"/>
      <c r="AH28" s="519"/>
      <c r="AI28" s="519"/>
      <c r="AJ28" s="519"/>
      <c r="AK28" s="519"/>
      <c r="AL28" s="91"/>
    </row>
    <row r="29" spans="2:40" ht="30" customHeight="1">
      <c r="C29" s="518"/>
      <c r="D29" s="518"/>
      <c r="E29" s="518"/>
      <c r="F29" s="518"/>
      <c r="G29" s="518"/>
      <c r="H29" s="518"/>
      <c r="I29" s="518"/>
      <c r="J29" s="518"/>
      <c r="K29" s="518"/>
      <c r="L29" s="518"/>
      <c r="M29" s="518"/>
      <c r="N29" s="518"/>
      <c r="O29" s="518"/>
      <c r="P29" s="518"/>
      <c r="Q29" s="518"/>
      <c r="R29" s="518"/>
      <c r="S29" s="518"/>
      <c r="T29" s="518"/>
      <c r="U29" s="518"/>
      <c r="V29" s="518"/>
      <c r="W29" s="518"/>
      <c r="X29" s="518"/>
      <c r="Y29" s="518"/>
      <c r="Z29" s="518"/>
      <c r="AA29" s="518"/>
      <c r="AB29" s="518"/>
      <c r="AC29" s="518"/>
      <c r="AD29" s="518"/>
      <c r="AE29" s="519"/>
      <c r="AF29" s="519"/>
      <c r="AG29" s="519"/>
      <c r="AH29" s="519"/>
      <c r="AI29" s="519"/>
      <c r="AJ29" s="519"/>
      <c r="AK29" s="519"/>
      <c r="AL29" s="91"/>
    </row>
    <row r="30" spans="2:40" ht="30" customHeight="1">
      <c r="C30" s="518"/>
      <c r="D30" s="518"/>
      <c r="E30" s="518"/>
      <c r="F30" s="518"/>
      <c r="G30" s="518"/>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519"/>
      <c r="AF30" s="519"/>
      <c r="AG30" s="519"/>
      <c r="AH30" s="519"/>
      <c r="AI30" s="519"/>
      <c r="AJ30" s="519"/>
      <c r="AK30" s="519"/>
      <c r="AL30" s="91"/>
    </row>
    <row r="31" spans="2:40">
      <c r="C31" s="70" t="s">
        <v>250</v>
      </c>
    </row>
    <row r="32" spans="2:40">
      <c r="D32" s="520" t="s">
        <v>251</v>
      </c>
      <c r="E32" s="521"/>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1"/>
      <c r="AH32" s="521"/>
      <c r="AI32" s="521"/>
      <c r="AJ32" s="521"/>
    </row>
    <row r="33" spans="2:38">
      <c r="C33" s="70" t="s">
        <v>136</v>
      </c>
    </row>
    <row r="35" spans="2:38">
      <c r="B35" s="70" t="s">
        <v>222</v>
      </c>
    </row>
    <row r="36" spans="2:38" ht="38.4" customHeight="1">
      <c r="C36" s="522" t="s">
        <v>253</v>
      </c>
      <c r="D36" s="522"/>
      <c r="E36" s="522"/>
      <c r="F36" s="522"/>
      <c r="G36" s="522"/>
      <c r="H36" s="522"/>
      <c r="I36" s="522"/>
      <c r="J36" s="522"/>
      <c r="K36" s="522"/>
      <c r="L36" s="522"/>
      <c r="M36" s="522"/>
      <c r="N36" s="522"/>
      <c r="O36" s="522"/>
      <c r="P36" s="522"/>
      <c r="Q36" s="522"/>
      <c r="R36" s="522"/>
      <c r="S36" s="522"/>
      <c r="T36" s="522"/>
      <c r="U36" s="522"/>
      <c r="V36" s="522"/>
      <c r="W36" s="522"/>
      <c r="X36" s="522"/>
      <c r="Y36" s="522"/>
      <c r="Z36" s="522"/>
      <c r="AA36" s="522"/>
      <c r="AB36" s="522"/>
      <c r="AC36" s="522"/>
      <c r="AD36" s="522"/>
      <c r="AE36" s="522"/>
      <c r="AF36" s="522"/>
      <c r="AG36" s="522"/>
      <c r="AH36" s="522"/>
      <c r="AI36" s="522"/>
      <c r="AJ36" s="522"/>
      <c r="AK36" s="522"/>
    </row>
    <row r="37" spans="2:38">
      <c r="AG37" s="73"/>
      <c r="AH37" s="73"/>
      <c r="AI37" s="73"/>
      <c r="AJ37" s="73"/>
      <c r="AK37" s="74" t="s">
        <v>238</v>
      </c>
    </row>
    <row r="38" spans="2:38" ht="53.25" customHeight="1">
      <c r="C38" s="523" t="s">
        <v>142</v>
      </c>
      <c r="D38" s="518"/>
      <c r="E38" s="518"/>
      <c r="F38" s="518"/>
      <c r="G38" s="518"/>
      <c r="H38" s="518"/>
      <c r="I38" s="518"/>
      <c r="J38" s="518"/>
      <c r="K38" s="518"/>
      <c r="L38" s="518"/>
      <c r="M38" s="518"/>
      <c r="N38" s="518"/>
      <c r="O38" s="518"/>
      <c r="P38" s="518"/>
      <c r="Q38" s="518"/>
      <c r="R38" s="523" t="s">
        <v>127</v>
      </c>
      <c r="S38" s="518"/>
      <c r="T38" s="518"/>
      <c r="U38" s="518"/>
      <c r="V38" s="518"/>
      <c r="W38" s="518"/>
      <c r="X38" s="518"/>
      <c r="Y38" s="518"/>
      <c r="Z38" s="518"/>
      <c r="AA38" s="518"/>
      <c r="AB38" s="518"/>
      <c r="AC38" s="518"/>
      <c r="AD38" s="518"/>
      <c r="AE38" s="523" t="s">
        <v>133</v>
      </c>
      <c r="AF38" s="518"/>
      <c r="AG38" s="518"/>
      <c r="AH38" s="518"/>
      <c r="AI38" s="518"/>
      <c r="AJ38" s="518"/>
      <c r="AK38" s="518"/>
      <c r="AL38" s="110" t="s">
        <v>327</v>
      </c>
    </row>
    <row r="39" spans="2:38" ht="30" customHeight="1">
      <c r="C39" s="518"/>
      <c r="D39" s="518"/>
      <c r="E39" s="518"/>
      <c r="F39" s="518"/>
      <c r="G39" s="518"/>
      <c r="H39" s="518"/>
      <c r="I39" s="518"/>
      <c r="J39" s="518"/>
      <c r="K39" s="518"/>
      <c r="L39" s="518"/>
      <c r="M39" s="518"/>
      <c r="N39" s="518"/>
      <c r="O39" s="518"/>
      <c r="P39" s="518"/>
      <c r="Q39" s="518"/>
      <c r="R39" s="518" t="s">
        <v>254</v>
      </c>
      <c r="S39" s="518"/>
      <c r="T39" s="518"/>
      <c r="U39" s="518"/>
      <c r="V39" s="518"/>
      <c r="W39" s="518"/>
      <c r="X39" s="518"/>
      <c r="Y39" s="518"/>
      <c r="Z39" s="518"/>
      <c r="AA39" s="518"/>
      <c r="AB39" s="518"/>
      <c r="AC39" s="518"/>
      <c r="AD39" s="518"/>
      <c r="AE39" s="519"/>
      <c r="AF39" s="519"/>
      <c r="AG39" s="519"/>
      <c r="AH39" s="519"/>
      <c r="AI39" s="519"/>
      <c r="AJ39" s="519"/>
      <c r="AK39" s="519"/>
      <c r="AL39" s="91"/>
    </row>
    <row r="40" spans="2:38" ht="30" customHeight="1">
      <c r="C40" s="518"/>
      <c r="D40" s="518"/>
      <c r="E40" s="518"/>
      <c r="F40" s="518"/>
      <c r="G40" s="518"/>
      <c r="H40" s="518"/>
      <c r="I40" s="518"/>
      <c r="J40" s="518"/>
      <c r="K40" s="518"/>
      <c r="L40" s="518"/>
      <c r="M40" s="518"/>
      <c r="N40" s="518"/>
      <c r="O40" s="518"/>
      <c r="P40" s="518"/>
      <c r="Q40" s="518"/>
      <c r="R40" s="518" t="s">
        <v>254</v>
      </c>
      <c r="S40" s="518"/>
      <c r="T40" s="518"/>
      <c r="U40" s="518"/>
      <c r="V40" s="518"/>
      <c r="W40" s="518"/>
      <c r="X40" s="518"/>
      <c r="Y40" s="518"/>
      <c r="Z40" s="518"/>
      <c r="AA40" s="518"/>
      <c r="AB40" s="518"/>
      <c r="AC40" s="518"/>
      <c r="AD40" s="518"/>
      <c r="AE40" s="519"/>
      <c r="AF40" s="519"/>
      <c r="AG40" s="519"/>
      <c r="AH40" s="519"/>
      <c r="AI40" s="519"/>
      <c r="AJ40" s="519"/>
      <c r="AK40" s="519"/>
      <c r="AL40" s="91"/>
    </row>
    <row r="41" spans="2:38" ht="30" customHeight="1">
      <c r="C41" s="518"/>
      <c r="D41" s="518"/>
      <c r="E41" s="518"/>
      <c r="F41" s="518"/>
      <c r="G41" s="518"/>
      <c r="H41" s="518"/>
      <c r="I41" s="518"/>
      <c r="J41" s="518"/>
      <c r="K41" s="518"/>
      <c r="L41" s="518"/>
      <c r="M41" s="518"/>
      <c r="N41" s="518"/>
      <c r="O41" s="518"/>
      <c r="P41" s="518"/>
      <c r="Q41" s="518"/>
      <c r="R41" s="518" t="s">
        <v>254</v>
      </c>
      <c r="S41" s="518"/>
      <c r="T41" s="518"/>
      <c r="U41" s="518"/>
      <c r="V41" s="518"/>
      <c r="W41" s="518"/>
      <c r="X41" s="518"/>
      <c r="Y41" s="518"/>
      <c r="Z41" s="518"/>
      <c r="AA41" s="518"/>
      <c r="AB41" s="518"/>
      <c r="AC41" s="518"/>
      <c r="AD41" s="518"/>
      <c r="AE41" s="519"/>
      <c r="AF41" s="519"/>
      <c r="AG41" s="519"/>
      <c r="AH41" s="519"/>
      <c r="AI41" s="519"/>
      <c r="AJ41" s="519"/>
      <c r="AK41" s="519"/>
      <c r="AL41" s="91"/>
    </row>
    <row r="42" spans="2:38">
      <c r="C42" s="70" t="s">
        <v>255</v>
      </c>
    </row>
    <row r="43" spans="2:38">
      <c r="C43" s="70" t="s">
        <v>136</v>
      </c>
    </row>
    <row r="73" spans="2:2">
      <c r="B73" s="80">
        <v>44198</v>
      </c>
    </row>
    <row r="74" spans="2:2">
      <c r="B74" s="80">
        <v>44230</v>
      </c>
    </row>
  </sheetData>
  <mergeCells count="72">
    <mergeCell ref="B5:O6"/>
    <mergeCell ref="C7:K8"/>
    <mergeCell ref="L7:S8"/>
    <mergeCell ref="T7:AK8"/>
    <mergeCell ref="C9:I10"/>
    <mergeCell ref="J9:K9"/>
    <mergeCell ref="L9:S9"/>
    <mergeCell ref="T9:AK9"/>
    <mergeCell ref="J10:K10"/>
    <mergeCell ref="L10:S10"/>
    <mergeCell ref="T10:AK10"/>
    <mergeCell ref="C11:I12"/>
    <mergeCell ref="J11:K11"/>
    <mergeCell ref="L11:S11"/>
    <mergeCell ref="T11:AK11"/>
    <mergeCell ref="J12:K12"/>
    <mergeCell ref="L12:S12"/>
    <mergeCell ref="T12:AK12"/>
    <mergeCell ref="C13:I14"/>
    <mergeCell ref="J13:K13"/>
    <mergeCell ref="L13:S13"/>
    <mergeCell ref="T13:AK13"/>
    <mergeCell ref="J14:K14"/>
    <mergeCell ref="L14:S14"/>
    <mergeCell ref="T14:AK14"/>
    <mergeCell ref="C15:I16"/>
    <mergeCell ref="J15:K15"/>
    <mergeCell ref="L15:S15"/>
    <mergeCell ref="T15:AK15"/>
    <mergeCell ref="J16:K16"/>
    <mergeCell ref="L16:S16"/>
    <mergeCell ref="T16:AK16"/>
    <mergeCell ref="C17:I18"/>
    <mergeCell ref="J17:K17"/>
    <mergeCell ref="L17:S17"/>
    <mergeCell ref="T17:AK17"/>
    <mergeCell ref="J18:K18"/>
    <mergeCell ref="L18:S18"/>
    <mergeCell ref="T18:AK18"/>
    <mergeCell ref="C23:AK23"/>
    <mergeCell ref="C25:Q25"/>
    <mergeCell ref="R25:AD25"/>
    <mergeCell ref="AE25:AK25"/>
    <mergeCell ref="C26:Q26"/>
    <mergeCell ref="R26:AD26"/>
    <mergeCell ref="AE26:AK26"/>
    <mergeCell ref="C27:Q27"/>
    <mergeCell ref="R27:AD27"/>
    <mergeCell ref="AE27:AK27"/>
    <mergeCell ref="C28:Q28"/>
    <mergeCell ref="R28:AD28"/>
    <mergeCell ref="AE28:AK28"/>
    <mergeCell ref="C39:Q39"/>
    <mergeCell ref="R39:AD39"/>
    <mergeCell ref="AE39:AK39"/>
    <mergeCell ref="C29:Q29"/>
    <mergeCell ref="R29:AD29"/>
    <mergeCell ref="AE29:AK29"/>
    <mergeCell ref="C30:Q30"/>
    <mergeCell ref="R30:AD30"/>
    <mergeCell ref="AE30:AK30"/>
    <mergeCell ref="D32:AJ32"/>
    <mergeCell ref="C36:AK36"/>
    <mergeCell ref="C38:Q38"/>
    <mergeCell ref="R38:AD38"/>
    <mergeCell ref="AE38:AK38"/>
    <mergeCell ref="C40:Q40"/>
    <mergeCell ref="R40:AD40"/>
    <mergeCell ref="AE40:AK40"/>
    <mergeCell ref="C41:Q41"/>
    <mergeCell ref="R41:AD41"/>
    <mergeCell ref="AE41:AK41"/>
  </mergeCells>
  <phoneticPr fontId="61" type="Hiragana"/>
  <conditionalFormatting sqref="C39:AL41">
    <cfRule type="cellIs" dxfId="11" priority="1" stopIfTrue="1" operator="equal">
      <formula>""</formula>
    </cfRule>
  </conditionalFormatting>
  <conditionalFormatting sqref="L9:AK16 C26:AL30">
    <cfRule type="cellIs" dxfId="10" priority="2" stopIfTrue="1" operator="equal">
      <formula>""</formula>
    </cfRule>
  </conditionalFormatting>
  <dataValidations count="1">
    <dataValidation type="list" allowBlank="1" showInputMessage="1" showErrorMessage="1" sqref="AL39:AL41 AL26:AL30" xr:uid="{7A146B5E-BFE1-40F9-9F96-CD5AFA7D1776}">
      <formula1>"○"</formula1>
    </dataValidation>
  </dataValidations>
  <hyperlinks>
    <hyperlink ref="D32" r:id="rId1" xr:uid="{0E95528C-3BC8-4745-93E3-2B7AC7C332A3}"/>
  </hyperlinks>
  <printOptions horizontalCentered="1" verticalCentered="1"/>
  <pageMargins left="0.98425196850393704" right="0.78740157480314965" top="0.78740157480314965" bottom="0.78740157480314965" header="0.51181102362204722" footer="0.51181102362204722"/>
  <pageSetup paperSize="9" scale="90" firstPageNumber="0" orientation="portrait" blackAndWhite="1" cellComments="asDisplayed" useFirstPageNumber="1" r:id="rId2"/>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981D0-81FF-4F2B-B0E2-A80AF77A7C38}">
  <sheetPr>
    <tabColor indexed="13"/>
    <pageSetUpPr fitToPage="1"/>
  </sheetPr>
  <dimension ref="B1:AK23"/>
  <sheetViews>
    <sheetView view="pageBreakPreview" zoomScaleNormal="100" zoomScaleSheetLayoutView="100" workbookViewId="0">
      <selection activeCell="B5" sqref="B5:AJ6"/>
    </sheetView>
  </sheetViews>
  <sheetFormatPr defaultColWidth="9" defaultRowHeight="13.2"/>
  <cols>
    <col min="1" max="1" width="2.109375" style="12" customWidth="1"/>
    <col min="2" max="10" width="2.109375" style="70" customWidth="1"/>
    <col min="11" max="11" width="5.109375" style="70" customWidth="1"/>
    <col min="12" max="36" width="2.109375" style="70" customWidth="1"/>
    <col min="37" max="37" width="2.44140625" style="70" customWidth="1"/>
    <col min="38" max="38" width="9" style="12" bestFit="1"/>
    <col min="39" max="16384" width="9" style="12"/>
  </cols>
  <sheetData>
    <row r="1" spans="2:37">
      <c r="B1" s="70" t="s">
        <v>234</v>
      </c>
    </row>
    <row r="2" spans="2:37" s="46" customFormat="1" ht="13.5" customHeight="1">
      <c r="B2" s="63" t="s">
        <v>328</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row>
    <row r="3" spans="2:37" s="46" customFormat="1" ht="13.5" customHeight="1">
      <c r="B3" s="70"/>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row>
    <row r="4" spans="2:37" ht="16.5" customHeight="1">
      <c r="B4" s="72" t="s">
        <v>193</v>
      </c>
    </row>
    <row r="5" spans="2:37">
      <c r="B5" s="521" t="s">
        <v>329</v>
      </c>
      <c r="C5" s="521"/>
      <c r="D5" s="521"/>
      <c r="E5" s="521"/>
      <c r="F5" s="521"/>
      <c r="G5" s="521"/>
      <c r="H5" s="521"/>
      <c r="I5" s="521"/>
      <c r="J5" s="521"/>
      <c r="K5" s="521"/>
      <c r="L5" s="521"/>
      <c r="M5" s="521"/>
      <c r="N5" s="521"/>
      <c r="O5" s="521"/>
      <c r="P5" s="521"/>
      <c r="Q5" s="521"/>
      <c r="R5" s="521"/>
      <c r="S5" s="521"/>
      <c r="T5" s="521"/>
      <c r="U5" s="521"/>
      <c r="V5" s="521"/>
      <c r="W5" s="521"/>
      <c r="X5" s="521"/>
      <c r="Y5" s="521"/>
      <c r="Z5" s="521"/>
      <c r="AA5" s="521"/>
      <c r="AB5" s="521"/>
      <c r="AC5" s="521"/>
      <c r="AD5" s="521"/>
      <c r="AE5" s="521"/>
      <c r="AF5" s="521"/>
      <c r="AG5" s="521"/>
      <c r="AH5" s="521"/>
      <c r="AI5" s="521"/>
      <c r="AJ5" s="521"/>
    </row>
    <row r="6" spans="2:37">
      <c r="B6" s="521"/>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521"/>
      <c r="AF6" s="521"/>
      <c r="AG6" s="521"/>
      <c r="AH6" s="521"/>
      <c r="AI6" s="521"/>
      <c r="AJ6" s="521"/>
    </row>
    <row r="7" spans="2:37">
      <c r="C7" s="70" t="s">
        <v>258</v>
      </c>
    </row>
    <row r="8" spans="2:37" ht="50.25" customHeight="1">
      <c r="D8" s="522" t="s">
        <v>330</v>
      </c>
      <c r="E8" s="522"/>
      <c r="F8" s="522"/>
      <c r="G8" s="522"/>
      <c r="H8" s="522"/>
      <c r="I8" s="522"/>
      <c r="J8" s="522"/>
      <c r="K8" s="522"/>
      <c r="L8" s="522"/>
      <c r="M8" s="522"/>
      <c r="N8" s="522"/>
      <c r="O8" s="522"/>
      <c r="P8" s="522"/>
      <c r="Q8" s="522"/>
      <c r="R8" s="522"/>
      <c r="S8" s="522"/>
      <c r="T8" s="522"/>
      <c r="U8" s="522"/>
      <c r="V8" s="522"/>
      <c r="W8" s="522"/>
      <c r="X8" s="522"/>
      <c r="Y8" s="522"/>
      <c r="Z8" s="522"/>
      <c r="AA8" s="522"/>
      <c r="AB8" s="522"/>
      <c r="AC8" s="522"/>
      <c r="AD8" s="522"/>
      <c r="AE8" s="522"/>
      <c r="AF8" s="522"/>
      <c r="AG8" s="522"/>
      <c r="AH8" s="522"/>
      <c r="AI8" s="522"/>
      <c r="AJ8" s="522"/>
      <c r="AK8" s="522"/>
    </row>
    <row r="9" spans="2:37" ht="34.5" customHeight="1">
      <c r="E9" s="535" t="s">
        <v>261</v>
      </c>
      <c r="F9" s="535"/>
      <c r="G9" s="535"/>
      <c r="H9" s="535"/>
      <c r="I9" s="535"/>
      <c r="J9" s="535"/>
      <c r="K9" s="535"/>
      <c r="L9" s="535"/>
      <c r="M9" s="535"/>
      <c r="N9" s="535"/>
      <c r="O9" s="535"/>
      <c r="P9" s="535"/>
      <c r="Q9" s="535"/>
      <c r="R9" s="535"/>
      <c r="S9" s="535"/>
      <c r="T9" s="535"/>
      <c r="U9" s="535"/>
      <c r="V9" s="535"/>
      <c r="W9" s="535"/>
      <c r="X9" s="535"/>
      <c r="Y9" s="535"/>
      <c r="Z9" s="535"/>
      <c r="AA9" s="535"/>
      <c r="AB9" s="535"/>
      <c r="AC9" s="535"/>
      <c r="AD9" s="535"/>
      <c r="AE9" s="535"/>
      <c r="AF9" s="535"/>
      <c r="AG9" s="535"/>
      <c r="AH9" s="535"/>
      <c r="AI9" s="535"/>
      <c r="AJ9" s="535"/>
      <c r="AK9" s="535"/>
    </row>
    <row r="10" spans="2:37" ht="34.5" customHeight="1">
      <c r="E10" s="537" t="s">
        <v>542</v>
      </c>
      <c r="F10" s="538"/>
      <c r="G10" s="538"/>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8"/>
      <c r="AK10" s="538"/>
    </row>
    <row r="11" spans="2:37" ht="84.75" customHeight="1">
      <c r="C11" s="534"/>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34"/>
      <c r="AC11" s="534"/>
      <c r="AD11" s="534"/>
      <c r="AE11" s="534"/>
      <c r="AF11" s="534"/>
      <c r="AG11" s="534"/>
      <c r="AH11" s="534"/>
      <c r="AI11" s="534"/>
      <c r="AJ11" s="534"/>
      <c r="AK11" s="534"/>
    </row>
    <row r="13" spans="2:37">
      <c r="C13" s="70" t="s">
        <v>198</v>
      </c>
    </row>
    <row r="14" spans="2:37" ht="49.5" customHeight="1">
      <c r="D14" s="536" t="s">
        <v>262</v>
      </c>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row>
    <row r="15" spans="2:37" ht="90" customHeight="1">
      <c r="C15" s="534"/>
      <c r="D15" s="534"/>
      <c r="E15" s="534"/>
      <c r="F15" s="534"/>
      <c r="G15" s="534"/>
      <c r="H15" s="534"/>
      <c r="I15" s="534"/>
      <c r="J15" s="534"/>
      <c r="K15" s="534"/>
      <c r="L15" s="534"/>
      <c r="M15" s="534"/>
      <c r="N15" s="534"/>
      <c r="O15" s="534"/>
      <c r="P15" s="534"/>
      <c r="Q15" s="534"/>
      <c r="R15" s="534"/>
      <c r="S15" s="534"/>
      <c r="T15" s="534"/>
      <c r="U15" s="534"/>
      <c r="V15" s="534"/>
      <c r="W15" s="534"/>
      <c r="X15" s="534"/>
      <c r="Y15" s="534"/>
      <c r="Z15" s="534"/>
      <c r="AA15" s="534"/>
      <c r="AB15" s="534"/>
      <c r="AC15" s="534"/>
      <c r="AD15" s="534"/>
      <c r="AE15" s="534"/>
      <c r="AF15" s="534"/>
      <c r="AG15" s="534"/>
      <c r="AH15" s="534"/>
      <c r="AI15" s="534"/>
      <c r="AJ15" s="534"/>
      <c r="AK15" s="534"/>
    </row>
    <row r="22" spans="2:2">
      <c r="B22" s="80">
        <v>44198</v>
      </c>
    </row>
    <row r="23" spans="2:2">
      <c r="B23" s="80">
        <v>44230</v>
      </c>
    </row>
  </sheetData>
  <mergeCells count="7">
    <mergeCell ref="C15:AK15"/>
    <mergeCell ref="B5:AJ6"/>
    <mergeCell ref="D8:AK8"/>
    <mergeCell ref="E9:AK9"/>
    <mergeCell ref="C11:AK11"/>
    <mergeCell ref="D14:AK14"/>
    <mergeCell ref="E10:AK10"/>
  </mergeCells>
  <phoneticPr fontId="61" type="Hiragana"/>
  <conditionalFormatting sqref="C11">
    <cfRule type="cellIs" dxfId="9" priority="2" stopIfTrue="1" operator="equal">
      <formula>""</formula>
    </cfRule>
  </conditionalFormatting>
  <conditionalFormatting sqref="C15">
    <cfRule type="cellIs" dxfId="8" priority="1" stopIfTrue="1" operator="equal">
      <formula>""</formula>
    </cfRule>
  </conditionalFormatting>
  <printOptions horizontalCentered="1"/>
  <pageMargins left="0.98425196850393704" right="0.78740157480314965" top="0.78740157480314965" bottom="0.78740157480314965" header="0.51181102362204722" footer="0.51181102362204722"/>
  <pageSetup paperSize="9" scale="95" firstPageNumber="0" orientation="portrait" blackAndWhite="1" cellComments="asDisplayed"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3713" r:id="rId4" name="Check Box 2049">
              <controlPr defaultSize="0" autoPict="0">
                <anchor moveWithCells="1">
                  <from>
                    <xdr:col>2</xdr:col>
                    <xdr:colOff>83820</xdr:colOff>
                    <xdr:row>8</xdr:row>
                    <xdr:rowOff>60960</xdr:rowOff>
                  </from>
                  <to>
                    <xdr:col>5</xdr:col>
                    <xdr:colOff>99060</xdr:colOff>
                    <xdr:row>8</xdr:row>
                    <xdr:rowOff>198120</xdr:rowOff>
                  </to>
                </anchor>
              </controlPr>
            </control>
          </mc:Choice>
        </mc:AlternateContent>
        <mc:AlternateContent xmlns:mc="http://schemas.openxmlformats.org/markup-compatibility/2006">
          <mc:Choice Requires="x14">
            <control shapeId="243714" r:id="rId5" name="Check Box 2050">
              <controlPr defaultSize="0" autoPict="0">
                <anchor moveWithCells="1">
                  <from>
                    <xdr:col>2</xdr:col>
                    <xdr:colOff>83820</xdr:colOff>
                    <xdr:row>9</xdr:row>
                    <xdr:rowOff>60960</xdr:rowOff>
                  </from>
                  <to>
                    <xdr:col>5</xdr:col>
                    <xdr:colOff>83820</xdr:colOff>
                    <xdr:row>9</xdr:row>
                    <xdr:rowOff>198120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774BA-F681-45B2-8A2A-2D1F339B185F}">
  <sheetPr>
    <tabColor indexed="51"/>
    <pageSetUpPr fitToPage="1"/>
  </sheetPr>
  <dimension ref="B1:AL43"/>
  <sheetViews>
    <sheetView view="pageBreakPreview" topLeftCell="A13" zoomScaleNormal="100" zoomScaleSheetLayoutView="100" workbookViewId="0">
      <selection activeCell="B6" sqref="B6"/>
    </sheetView>
  </sheetViews>
  <sheetFormatPr defaultColWidth="9" defaultRowHeight="13.2"/>
  <cols>
    <col min="1" max="1" width="2.109375" style="12" customWidth="1"/>
    <col min="2" max="38" width="2.109375" style="70" customWidth="1"/>
    <col min="39" max="39" width="9" style="12" bestFit="1"/>
    <col min="40" max="16384" width="9" style="12"/>
  </cols>
  <sheetData>
    <row r="1" spans="2:38" ht="13.5" customHeight="1">
      <c r="B1" s="70" t="s">
        <v>55</v>
      </c>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row>
    <row r="2" spans="2:38" ht="13.5" customHeight="1">
      <c r="B2" s="70" t="s">
        <v>189</v>
      </c>
    </row>
    <row r="3" spans="2:38" ht="13.5" customHeight="1"/>
    <row r="4" spans="2:38" ht="13.5" customHeight="1">
      <c r="AA4" s="631" t="s">
        <v>57</v>
      </c>
      <c r="AB4" s="631"/>
      <c r="AC4" s="631"/>
      <c r="AD4" s="631"/>
      <c r="AE4" s="631"/>
      <c r="AF4" s="631"/>
      <c r="AG4" s="631"/>
      <c r="AH4" s="631"/>
      <c r="AI4" s="631"/>
      <c r="AJ4" s="631"/>
      <c r="AK4" s="631"/>
      <c r="AL4" s="631"/>
    </row>
    <row r="5" spans="2:38" ht="13.5" customHeight="1">
      <c r="AE5" s="84"/>
      <c r="AF5" s="84"/>
      <c r="AG5" s="84"/>
      <c r="AH5" s="84"/>
      <c r="AI5" s="84"/>
      <c r="AJ5" s="84"/>
      <c r="AK5" s="84"/>
      <c r="AL5" s="84"/>
    </row>
    <row r="6" spans="2:38" ht="13.5" customHeight="1"/>
    <row r="7" spans="2:38" ht="13.5" customHeight="1">
      <c r="C7" s="70" t="s">
        <v>58</v>
      </c>
    </row>
    <row r="8" spans="2:38" ht="13.5" customHeight="1"/>
    <row r="9" spans="2:38" ht="13.5" customHeight="1">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3"/>
    </row>
    <row r="10" spans="2:38">
      <c r="B10" s="12"/>
      <c r="C10" s="12"/>
      <c r="D10" s="12"/>
      <c r="E10" s="12"/>
      <c r="F10" s="12"/>
      <c r="G10" s="12"/>
      <c r="H10" s="12"/>
      <c r="I10" s="12"/>
      <c r="J10" s="12"/>
      <c r="K10" s="12"/>
      <c r="L10" s="12"/>
      <c r="M10" s="12"/>
      <c r="N10" s="12"/>
      <c r="O10" s="12"/>
      <c r="P10" s="416" t="s">
        <v>11</v>
      </c>
      <c r="Q10" s="416"/>
      <c r="R10" s="416"/>
      <c r="S10" s="12"/>
      <c r="T10" s="12"/>
      <c r="U10" s="12"/>
      <c r="V10" s="12"/>
      <c r="W10" s="12"/>
      <c r="X10" s="12"/>
      <c r="Y10" s="12"/>
      <c r="Z10" s="12"/>
      <c r="AA10" s="12"/>
      <c r="AB10" s="12"/>
      <c r="AC10" s="12"/>
      <c r="AD10" s="12"/>
      <c r="AE10" s="12"/>
      <c r="AF10" s="12"/>
      <c r="AG10" s="12"/>
      <c r="AH10" s="12"/>
      <c r="AI10" s="12"/>
      <c r="AJ10" s="12"/>
      <c r="AK10" s="12"/>
      <c r="AL10" s="13"/>
    </row>
    <row r="11" spans="2:38">
      <c r="B11" s="12"/>
      <c r="C11" s="12"/>
      <c r="D11" s="12"/>
      <c r="E11" s="12"/>
      <c r="F11" s="12"/>
      <c r="G11" s="12"/>
      <c r="H11" s="12"/>
      <c r="I11" s="12"/>
      <c r="J11" s="12"/>
      <c r="K11" s="12"/>
      <c r="L11" s="12"/>
      <c r="M11" s="12"/>
      <c r="N11" s="12"/>
      <c r="O11" s="12"/>
      <c r="P11" s="416"/>
      <c r="Q11" s="416"/>
      <c r="R11" s="416"/>
      <c r="S11" s="12"/>
      <c r="T11" s="12"/>
      <c r="U11" s="12"/>
      <c r="V11" s="12"/>
      <c r="W11" s="12"/>
      <c r="X11" s="12"/>
      <c r="Y11" s="12"/>
      <c r="Z11" s="12"/>
      <c r="AA11" s="12"/>
      <c r="AB11" s="12"/>
      <c r="AC11" s="12"/>
      <c r="AD11" s="12"/>
      <c r="AE11" s="12"/>
      <c r="AF11" s="12"/>
      <c r="AG11" s="12"/>
      <c r="AH11" s="12"/>
      <c r="AI11" s="12"/>
      <c r="AJ11" s="12"/>
      <c r="AK11" s="12"/>
      <c r="AL11" s="13"/>
    </row>
    <row r="12" spans="2:38" ht="13.5" customHeight="1">
      <c r="B12" s="12"/>
      <c r="C12" s="12"/>
      <c r="D12" s="12"/>
      <c r="E12" s="12"/>
      <c r="F12" s="12"/>
      <c r="G12" s="12"/>
      <c r="H12" s="12"/>
      <c r="I12" s="12"/>
      <c r="J12" s="12"/>
      <c r="K12" s="12"/>
      <c r="L12" s="12"/>
      <c r="M12" s="12"/>
      <c r="N12" s="12"/>
      <c r="O12" s="12"/>
      <c r="P12" s="416" t="s">
        <v>63</v>
      </c>
      <c r="Q12" s="416"/>
      <c r="R12" s="416"/>
      <c r="S12" s="416"/>
      <c r="T12" s="416"/>
      <c r="U12" s="632"/>
      <c r="V12" s="632"/>
      <c r="W12" s="632"/>
      <c r="X12" s="632"/>
      <c r="Y12" s="632"/>
      <c r="Z12" s="632"/>
      <c r="AA12" s="632"/>
      <c r="AB12" s="632"/>
      <c r="AC12" s="632"/>
      <c r="AD12" s="632"/>
      <c r="AE12" s="632"/>
      <c r="AF12" s="632"/>
      <c r="AG12" s="632"/>
      <c r="AH12" s="632"/>
      <c r="AI12" s="632"/>
      <c r="AJ12" s="632"/>
      <c r="AK12" s="632"/>
      <c r="AL12" s="13"/>
    </row>
    <row r="13" spans="2:38">
      <c r="B13" s="12"/>
      <c r="C13" s="12"/>
      <c r="D13" s="12"/>
      <c r="E13" s="12"/>
      <c r="F13" s="12"/>
      <c r="G13" s="12"/>
      <c r="H13" s="12"/>
      <c r="I13" s="12"/>
      <c r="J13" s="12"/>
      <c r="K13" s="12"/>
      <c r="L13" s="12"/>
      <c r="M13" s="12"/>
      <c r="N13" s="12"/>
      <c r="O13" s="12"/>
      <c r="P13" s="416"/>
      <c r="Q13" s="416"/>
      <c r="R13" s="416"/>
      <c r="S13" s="416"/>
      <c r="T13" s="416"/>
      <c r="U13" s="632"/>
      <c r="V13" s="632"/>
      <c r="W13" s="632"/>
      <c r="X13" s="632"/>
      <c r="Y13" s="632"/>
      <c r="Z13" s="632"/>
      <c r="AA13" s="632"/>
      <c r="AB13" s="632"/>
      <c r="AC13" s="632"/>
      <c r="AD13" s="632"/>
      <c r="AE13" s="632"/>
      <c r="AF13" s="632"/>
      <c r="AG13" s="632"/>
      <c r="AH13" s="632"/>
      <c r="AI13" s="632"/>
      <c r="AJ13" s="632"/>
      <c r="AK13" s="632"/>
      <c r="AL13" s="13"/>
    </row>
    <row r="14" spans="2:38" ht="13.5" customHeight="1">
      <c r="B14" s="12"/>
      <c r="C14" s="12"/>
      <c r="D14" s="12"/>
      <c r="E14" s="12"/>
      <c r="F14" s="12"/>
      <c r="G14" s="12"/>
      <c r="H14" s="12"/>
      <c r="I14" s="12"/>
      <c r="J14" s="12"/>
      <c r="K14" s="12"/>
      <c r="L14" s="12"/>
      <c r="M14" s="12"/>
      <c r="N14" s="12"/>
      <c r="O14" s="12"/>
      <c r="P14" s="416" t="s">
        <v>65</v>
      </c>
      <c r="Q14" s="416"/>
      <c r="R14" s="416"/>
      <c r="S14" s="416"/>
      <c r="T14" s="416"/>
      <c r="U14" s="632"/>
      <c r="V14" s="633"/>
      <c r="W14" s="633"/>
      <c r="X14" s="633"/>
      <c r="Y14" s="633"/>
      <c r="Z14" s="633"/>
      <c r="AA14" s="633"/>
      <c r="AB14" s="633"/>
      <c r="AC14" s="633"/>
      <c r="AD14" s="633"/>
      <c r="AE14" s="633"/>
      <c r="AF14" s="633"/>
      <c r="AG14" s="633"/>
      <c r="AH14" s="633"/>
      <c r="AI14" s="633"/>
      <c r="AJ14" s="633"/>
      <c r="AK14" s="633"/>
      <c r="AL14" s="13"/>
    </row>
    <row r="15" spans="2:38">
      <c r="B15" s="12"/>
      <c r="C15" s="12"/>
      <c r="D15" s="12"/>
      <c r="E15" s="12"/>
      <c r="F15" s="12"/>
      <c r="G15" s="12"/>
      <c r="H15" s="12"/>
      <c r="I15" s="12"/>
      <c r="J15" s="12"/>
      <c r="K15" s="12"/>
      <c r="L15" s="12"/>
      <c r="M15" s="12"/>
      <c r="N15" s="12"/>
      <c r="O15" s="12"/>
      <c r="P15" s="416"/>
      <c r="Q15" s="416"/>
      <c r="R15" s="416"/>
      <c r="S15" s="416"/>
      <c r="T15" s="416"/>
      <c r="U15" s="633"/>
      <c r="V15" s="633"/>
      <c r="W15" s="633"/>
      <c r="X15" s="633"/>
      <c r="Y15" s="633"/>
      <c r="Z15" s="633"/>
      <c r="AA15" s="633"/>
      <c r="AB15" s="633"/>
      <c r="AC15" s="633"/>
      <c r="AD15" s="633"/>
      <c r="AE15" s="633"/>
      <c r="AF15" s="633"/>
      <c r="AG15" s="633"/>
      <c r="AH15" s="633"/>
      <c r="AI15" s="633"/>
      <c r="AJ15" s="633"/>
      <c r="AK15" s="633"/>
      <c r="AL15" s="13"/>
    </row>
    <row r="16" spans="2:38" ht="13.5" customHeight="1">
      <c r="B16" s="12"/>
      <c r="C16" s="12"/>
      <c r="D16" s="12"/>
      <c r="E16" s="12"/>
      <c r="F16" s="12"/>
      <c r="G16" s="12"/>
      <c r="H16" s="12"/>
      <c r="I16" s="12"/>
      <c r="J16" s="12"/>
      <c r="K16" s="12"/>
      <c r="L16" s="12"/>
      <c r="M16" s="12"/>
      <c r="N16" s="12"/>
      <c r="O16" s="12"/>
      <c r="P16" s="420" t="s">
        <v>47</v>
      </c>
      <c r="Q16" s="420"/>
      <c r="R16" s="420"/>
      <c r="S16" s="420"/>
      <c r="T16" s="420"/>
      <c r="U16" s="632"/>
      <c r="V16" s="632"/>
      <c r="W16" s="632"/>
      <c r="X16" s="632"/>
      <c r="Y16" s="632"/>
      <c r="Z16" s="632"/>
      <c r="AA16" s="632"/>
      <c r="AB16" s="632"/>
      <c r="AC16" s="632"/>
      <c r="AD16" s="632"/>
      <c r="AE16" s="632"/>
      <c r="AF16" s="632"/>
      <c r="AG16" s="632"/>
      <c r="AH16" s="632"/>
      <c r="AI16" s="632"/>
      <c r="AJ16" s="632"/>
      <c r="AK16" s="632"/>
      <c r="AL16" s="13"/>
    </row>
    <row r="17" spans="2:38">
      <c r="B17" s="12"/>
      <c r="C17" s="12"/>
      <c r="D17" s="12"/>
      <c r="E17" s="12"/>
      <c r="F17" s="12"/>
      <c r="G17" s="12"/>
      <c r="H17" s="12"/>
      <c r="I17" s="12"/>
      <c r="J17" s="12"/>
      <c r="K17" s="12"/>
      <c r="L17" s="12"/>
      <c r="M17" s="12"/>
      <c r="N17" s="12"/>
      <c r="O17" s="12"/>
      <c r="P17" s="420"/>
      <c r="Q17" s="420"/>
      <c r="R17" s="420"/>
      <c r="S17" s="420"/>
      <c r="T17" s="420"/>
      <c r="U17" s="632"/>
      <c r="V17" s="632"/>
      <c r="W17" s="632"/>
      <c r="X17" s="632"/>
      <c r="Y17" s="632"/>
      <c r="Z17" s="632"/>
      <c r="AA17" s="632"/>
      <c r="AB17" s="632"/>
      <c r="AC17" s="632"/>
      <c r="AD17" s="632"/>
      <c r="AE17" s="632"/>
      <c r="AF17" s="632"/>
      <c r="AG17" s="632"/>
      <c r="AH17" s="632"/>
      <c r="AI17" s="632"/>
      <c r="AJ17" s="632"/>
      <c r="AK17" s="632"/>
      <c r="AL17" s="13"/>
    </row>
    <row r="18" spans="2:38" ht="13.5" customHeight="1">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3"/>
    </row>
    <row r="19" spans="2:38" ht="13.5" customHeight="1"/>
    <row r="20" spans="2:38" ht="13.5" customHeight="1">
      <c r="B20" s="548" t="s">
        <v>207</v>
      </c>
      <c r="C20" s="548"/>
      <c r="D20" s="548"/>
      <c r="E20" s="548"/>
      <c r="F20" s="548"/>
      <c r="G20" s="548"/>
      <c r="H20" s="548"/>
      <c r="I20" s="548"/>
      <c r="J20" s="548"/>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8"/>
      <c r="AK20" s="548"/>
      <c r="AL20" s="548"/>
    </row>
    <row r="21" spans="2:38" ht="13.5" customHeight="1">
      <c r="B21" s="89"/>
      <c r="C21" s="89"/>
      <c r="D21" s="89"/>
      <c r="E21" s="89"/>
      <c r="F21" s="89"/>
      <c r="G21" s="89"/>
      <c r="H21" s="89"/>
      <c r="I21" s="89"/>
      <c r="J21" s="89"/>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row>
    <row r="22" spans="2:38" ht="13.5" customHeight="1"/>
    <row r="23" spans="2:38" ht="13.5" customHeight="1">
      <c r="B23" s="634" t="s">
        <v>554</v>
      </c>
      <c r="C23" s="634"/>
      <c r="D23" s="634"/>
      <c r="E23" s="634"/>
      <c r="F23" s="634"/>
      <c r="G23" s="634"/>
      <c r="H23" s="634"/>
      <c r="I23" s="634"/>
      <c r="J23" s="634"/>
      <c r="K23" s="634"/>
      <c r="L23" s="634"/>
      <c r="M23" s="634"/>
      <c r="N23" s="634"/>
      <c r="O23" s="634"/>
      <c r="P23" s="634"/>
      <c r="Q23" s="634"/>
      <c r="R23" s="634"/>
      <c r="S23" s="634"/>
      <c r="T23" s="634"/>
      <c r="U23" s="634"/>
      <c r="V23" s="634"/>
      <c r="W23" s="634"/>
      <c r="X23" s="634"/>
      <c r="Y23" s="634"/>
      <c r="Z23" s="634"/>
      <c r="AA23" s="634"/>
      <c r="AB23" s="634"/>
      <c r="AC23" s="634"/>
      <c r="AD23" s="634"/>
      <c r="AE23" s="634"/>
      <c r="AF23" s="634"/>
      <c r="AG23" s="634"/>
      <c r="AH23" s="634"/>
      <c r="AI23" s="634"/>
      <c r="AJ23" s="634"/>
      <c r="AK23" s="634"/>
      <c r="AL23" s="634"/>
    </row>
    <row r="24" spans="2:38" ht="13.5" customHeight="1">
      <c r="B24" s="634"/>
      <c r="C24" s="634"/>
      <c r="D24" s="634"/>
      <c r="E24" s="634"/>
      <c r="F24" s="634"/>
      <c r="G24" s="634"/>
      <c r="H24" s="634"/>
      <c r="I24" s="634"/>
      <c r="J24" s="634"/>
      <c r="K24" s="634"/>
      <c r="L24" s="634"/>
      <c r="M24" s="634"/>
      <c r="N24" s="634"/>
      <c r="O24" s="634"/>
      <c r="P24" s="634"/>
      <c r="Q24" s="634"/>
      <c r="R24" s="634"/>
      <c r="S24" s="634"/>
      <c r="T24" s="634"/>
      <c r="U24" s="634"/>
      <c r="V24" s="634"/>
      <c r="W24" s="634"/>
      <c r="X24" s="634"/>
      <c r="Y24" s="634"/>
      <c r="Z24" s="634"/>
      <c r="AA24" s="634"/>
      <c r="AB24" s="634"/>
      <c r="AC24" s="634"/>
      <c r="AD24" s="634"/>
      <c r="AE24" s="634"/>
      <c r="AF24" s="634"/>
      <c r="AG24" s="634"/>
      <c r="AH24" s="634"/>
      <c r="AI24" s="634"/>
      <c r="AJ24" s="634"/>
      <c r="AK24" s="634"/>
      <c r="AL24" s="634"/>
    </row>
    <row r="25" spans="2:38" ht="13.5" customHeight="1">
      <c r="B25" s="634"/>
      <c r="C25" s="634"/>
      <c r="D25" s="634"/>
      <c r="E25" s="634"/>
      <c r="F25" s="634"/>
      <c r="G25" s="634"/>
      <c r="H25" s="634"/>
      <c r="I25" s="634"/>
      <c r="J25" s="634"/>
      <c r="K25" s="634"/>
      <c r="L25" s="634"/>
      <c r="M25" s="634"/>
      <c r="N25" s="634"/>
      <c r="O25" s="634"/>
      <c r="P25" s="634"/>
      <c r="Q25" s="634"/>
      <c r="R25" s="634"/>
      <c r="S25" s="634"/>
      <c r="T25" s="634"/>
      <c r="U25" s="634"/>
      <c r="V25" s="634"/>
      <c r="W25" s="634"/>
      <c r="X25" s="634"/>
      <c r="Y25" s="634"/>
      <c r="Z25" s="634"/>
      <c r="AA25" s="634"/>
      <c r="AB25" s="634"/>
      <c r="AC25" s="634"/>
      <c r="AD25" s="634"/>
      <c r="AE25" s="634"/>
      <c r="AF25" s="634"/>
      <c r="AG25" s="634"/>
      <c r="AH25" s="634"/>
      <c r="AI25" s="634"/>
      <c r="AJ25" s="634"/>
      <c r="AK25" s="634"/>
      <c r="AL25" s="634"/>
    </row>
    <row r="26" spans="2:38" ht="13.5" customHeight="1">
      <c r="B26" s="641"/>
      <c r="C26" s="641"/>
      <c r="D26" s="641"/>
      <c r="E26" s="641"/>
      <c r="F26" s="641"/>
      <c r="G26" s="641"/>
      <c r="H26" s="641"/>
      <c r="I26" s="641"/>
      <c r="J26" s="641"/>
      <c r="K26" s="641"/>
      <c r="L26" s="641"/>
      <c r="M26" s="641"/>
      <c r="N26" s="641"/>
      <c r="O26" s="641"/>
      <c r="P26" s="641"/>
      <c r="Q26" s="641"/>
      <c r="R26" s="641"/>
      <c r="S26" s="641"/>
      <c r="T26" s="641"/>
      <c r="U26" s="641"/>
      <c r="V26" s="641"/>
      <c r="W26" s="641"/>
      <c r="X26" s="641"/>
      <c r="Y26" s="641"/>
      <c r="Z26" s="641"/>
      <c r="AA26" s="641"/>
      <c r="AB26" s="641"/>
      <c r="AC26" s="641"/>
      <c r="AD26" s="641"/>
      <c r="AE26" s="641"/>
      <c r="AF26" s="641"/>
      <c r="AG26" s="641"/>
      <c r="AH26" s="641"/>
      <c r="AI26" s="641"/>
      <c r="AJ26" s="641"/>
      <c r="AK26" s="641"/>
      <c r="AL26" s="641"/>
    </row>
    <row r="27" spans="2:38" ht="13.5" customHeight="1">
      <c r="B27" s="85"/>
      <c r="C27" s="85"/>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row>
    <row r="28" spans="2:38" ht="13.5" customHeight="1">
      <c r="B28" s="548" t="s">
        <v>331</v>
      </c>
      <c r="C28" s="548"/>
      <c r="D28" s="548"/>
      <c r="E28" s="548"/>
      <c r="F28" s="548"/>
      <c r="G28" s="548"/>
      <c r="H28" s="548"/>
      <c r="I28" s="548"/>
      <c r="J28" s="548"/>
      <c r="K28" s="548"/>
      <c r="L28" s="548"/>
      <c r="M28" s="548"/>
      <c r="N28" s="548"/>
      <c r="O28" s="548"/>
      <c r="P28" s="548"/>
      <c r="Q28" s="548"/>
      <c r="R28" s="548"/>
      <c r="S28" s="548"/>
      <c r="T28" s="548"/>
      <c r="U28" s="548"/>
      <c r="V28" s="548"/>
      <c r="W28" s="548"/>
      <c r="X28" s="548"/>
      <c r="Y28" s="548"/>
      <c r="Z28" s="548"/>
      <c r="AA28" s="548"/>
      <c r="AB28" s="548"/>
      <c r="AC28" s="548"/>
      <c r="AD28" s="548"/>
      <c r="AE28" s="548"/>
      <c r="AF28" s="548"/>
      <c r="AG28" s="548"/>
      <c r="AH28" s="548"/>
      <c r="AI28" s="548"/>
      <c r="AJ28" s="548"/>
      <c r="AK28" s="548"/>
      <c r="AL28" s="548"/>
    </row>
    <row r="29" spans="2:38" ht="13.5" customHeight="1">
      <c r="B29" s="89"/>
      <c r="C29" s="89"/>
      <c r="D29" s="89"/>
      <c r="E29" s="89"/>
      <c r="F29" s="89"/>
      <c r="G29" s="89"/>
      <c r="H29" s="89"/>
      <c r="I29" s="89"/>
      <c r="J29" s="89"/>
      <c r="K29" s="89"/>
      <c r="L29" s="89"/>
      <c r="M29" s="89"/>
      <c r="N29" s="89"/>
      <c r="O29" s="89"/>
      <c r="P29" s="89"/>
      <c r="Q29" s="89"/>
      <c r="R29" s="89"/>
      <c r="S29" s="89"/>
      <c r="T29" s="89"/>
      <c r="U29" s="89"/>
      <c r="V29" s="89"/>
      <c r="W29" s="89"/>
      <c r="X29" s="89"/>
      <c r="Y29" s="89"/>
      <c r="Z29" s="89"/>
      <c r="AA29" s="89"/>
      <c r="AB29" s="89"/>
      <c r="AC29" s="89"/>
      <c r="AD29" s="89"/>
      <c r="AE29" s="89"/>
      <c r="AF29" s="89"/>
      <c r="AG29" s="89"/>
      <c r="AH29" s="89"/>
      <c r="AI29" s="89"/>
      <c r="AJ29" s="89"/>
      <c r="AK29" s="89"/>
      <c r="AL29" s="89"/>
    </row>
    <row r="30" spans="2:38" ht="13.5" customHeight="1"/>
    <row r="31" spans="2:38" ht="13.5" customHeight="1">
      <c r="B31" s="104" t="s">
        <v>62</v>
      </c>
      <c r="D31" s="70" t="s">
        <v>56</v>
      </c>
    </row>
    <row r="32" spans="2:38" ht="13.5" customHeight="1"/>
    <row r="33" spans="2:38" ht="13.5" customHeight="1">
      <c r="D33" s="548"/>
      <c r="E33" s="548"/>
      <c r="F33" s="548"/>
      <c r="G33" s="548"/>
      <c r="H33" s="548"/>
      <c r="I33" s="548"/>
      <c r="J33" s="548"/>
      <c r="K33" s="548"/>
      <c r="L33" s="548"/>
      <c r="M33" s="548"/>
      <c r="N33" s="548"/>
      <c r="O33" s="548"/>
      <c r="P33" s="548"/>
      <c r="Q33" s="548"/>
      <c r="R33" s="548"/>
      <c r="S33" s="548"/>
      <c r="T33" s="548"/>
      <c r="U33" s="548"/>
      <c r="V33" s="548"/>
      <c r="W33" s="548"/>
      <c r="X33" s="548"/>
      <c r="Y33" s="548"/>
      <c r="Z33" s="548"/>
      <c r="AA33" s="548"/>
      <c r="AB33" s="548"/>
      <c r="AC33" s="548"/>
      <c r="AD33" s="548"/>
      <c r="AE33" s="548"/>
      <c r="AF33" s="548"/>
      <c r="AG33" s="548"/>
      <c r="AH33" s="548"/>
      <c r="AI33" s="548"/>
      <c r="AJ33" s="548"/>
      <c r="AK33" s="548"/>
      <c r="AL33" s="548"/>
    </row>
    <row r="34" spans="2:38" ht="13.5" customHeight="1"/>
    <row r="35" spans="2:38" ht="13.5" customHeight="1"/>
    <row r="36" spans="2:38" ht="13.5" customHeight="1">
      <c r="B36" s="104" t="s">
        <v>129</v>
      </c>
      <c r="D36" s="70" t="s">
        <v>333</v>
      </c>
    </row>
    <row r="37" spans="2:38" ht="13.5" customHeight="1"/>
    <row r="38" spans="2:38" ht="13.5" customHeight="1">
      <c r="D38" s="640"/>
      <c r="E38" s="640"/>
      <c r="F38" s="640"/>
      <c r="G38" s="640"/>
      <c r="H38" s="640"/>
      <c r="I38" s="640"/>
      <c r="J38" s="640"/>
      <c r="K38" s="640"/>
      <c r="L38" s="640"/>
      <c r="M38" s="640"/>
      <c r="N38" s="640"/>
      <c r="O38" s="640"/>
      <c r="P38" s="640"/>
      <c r="Q38" s="640"/>
      <c r="R38" s="640"/>
      <c r="S38" s="640"/>
      <c r="T38" s="640"/>
      <c r="U38" s="640"/>
      <c r="V38" s="640"/>
      <c r="W38" s="640"/>
      <c r="X38" s="640"/>
      <c r="Y38" s="640"/>
      <c r="Z38" s="640"/>
      <c r="AA38" s="640"/>
      <c r="AB38" s="640"/>
      <c r="AC38" s="640"/>
      <c r="AD38" s="640"/>
      <c r="AE38" s="640"/>
      <c r="AF38" s="640"/>
      <c r="AG38" s="640"/>
      <c r="AH38" s="640"/>
      <c r="AI38" s="640"/>
      <c r="AJ38" s="640"/>
      <c r="AK38" s="640"/>
      <c r="AL38" s="640"/>
    </row>
    <row r="39" spans="2:38" ht="13.5" customHeight="1">
      <c r="Q39" s="111"/>
      <c r="R39" s="111"/>
      <c r="S39" s="111"/>
      <c r="T39" s="111"/>
      <c r="U39" s="111"/>
      <c r="V39" s="111"/>
    </row>
    <row r="40" spans="2:38" ht="13.5" customHeight="1"/>
    <row r="41" spans="2:38" ht="13.5" customHeight="1">
      <c r="B41" s="104" t="s">
        <v>152</v>
      </c>
      <c r="D41" s="70" t="s">
        <v>332</v>
      </c>
    </row>
    <row r="42" spans="2:38" ht="13.5" customHeight="1"/>
    <row r="43" spans="2:38" ht="13.5" customHeight="1">
      <c r="D43" s="640"/>
      <c r="E43" s="640"/>
      <c r="F43" s="640"/>
      <c r="G43" s="640"/>
      <c r="H43" s="640"/>
      <c r="I43" s="640"/>
      <c r="J43" s="640"/>
      <c r="K43" s="640"/>
      <c r="L43" s="640"/>
      <c r="M43" s="640"/>
      <c r="N43" s="640"/>
      <c r="O43" s="640"/>
      <c r="P43" s="640"/>
      <c r="Q43" s="640"/>
      <c r="R43" s="640"/>
      <c r="S43" s="640"/>
      <c r="T43" s="640"/>
      <c r="U43" s="640"/>
      <c r="V43" s="640"/>
      <c r="W43" s="640"/>
      <c r="X43" s="640"/>
      <c r="Y43" s="640"/>
      <c r="Z43" s="640"/>
      <c r="AA43" s="640"/>
      <c r="AB43" s="640"/>
      <c r="AC43" s="640"/>
      <c r="AD43" s="640"/>
      <c r="AE43" s="640"/>
      <c r="AF43" s="640"/>
      <c r="AG43" s="640"/>
      <c r="AH43" s="640"/>
      <c r="AI43" s="640"/>
      <c r="AJ43" s="640"/>
      <c r="AK43" s="640"/>
      <c r="AL43" s="640"/>
    </row>
  </sheetData>
  <mergeCells count="14">
    <mergeCell ref="AA4:AL4"/>
    <mergeCell ref="P10:R11"/>
    <mergeCell ref="P12:T13"/>
    <mergeCell ref="U12:AK13"/>
    <mergeCell ref="P14:T15"/>
    <mergeCell ref="U14:AK15"/>
    <mergeCell ref="D38:AL38"/>
    <mergeCell ref="D43:AL43"/>
    <mergeCell ref="P16:T17"/>
    <mergeCell ref="U16:AK17"/>
    <mergeCell ref="B20:AL20"/>
    <mergeCell ref="B23:AL26"/>
    <mergeCell ref="B28:AL28"/>
    <mergeCell ref="D33:AL33"/>
  </mergeCells>
  <phoneticPr fontId="61" type="Hiragana"/>
  <printOptions horizontalCentered="1"/>
  <pageMargins left="0.98425196850393704" right="0.78740157480314965" top="0.78740157480314965" bottom="0.78740157480314965" header="0.51181102362204722" footer="0.51181102362204722"/>
  <pageSetup paperSize="9" firstPageNumber="0" orientation="portrait" blackAndWhite="1" cellComments="asDisplayed" useFirstPageNumber="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D47B3-838D-4E05-A325-8FCCFC8DB264}">
  <sheetPr>
    <tabColor indexed="17"/>
    <pageSetUpPr fitToPage="1"/>
  </sheetPr>
  <dimension ref="A1:AL58"/>
  <sheetViews>
    <sheetView view="pageBreakPreview" topLeftCell="A16" zoomScaleNormal="100" zoomScaleSheetLayoutView="100" workbookViewId="0">
      <selection activeCell="B6" sqref="B6"/>
    </sheetView>
  </sheetViews>
  <sheetFormatPr defaultColWidth="9" defaultRowHeight="13.2"/>
  <cols>
    <col min="1" max="38" width="2.109375" style="70" customWidth="1"/>
    <col min="39" max="39" width="9" style="12" bestFit="1"/>
    <col min="40" max="16384" width="9" style="12"/>
  </cols>
  <sheetData>
    <row r="1" spans="2:38">
      <c r="B1" s="70" t="s">
        <v>55</v>
      </c>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row>
    <row r="2" spans="2:38">
      <c r="B2" s="70" t="s">
        <v>197</v>
      </c>
    </row>
    <row r="4" spans="2:38">
      <c r="AA4" s="631" t="s">
        <v>186</v>
      </c>
      <c r="AB4" s="631"/>
      <c r="AC4" s="631"/>
      <c r="AD4" s="631"/>
      <c r="AE4" s="631"/>
      <c r="AF4" s="631"/>
      <c r="AG4" s="631"/>
      <c r="AH4" s="631"/>
      <c r="AI4" s="631"/>
      <c r="AJ4" s="631"/>
      <c r="AK4" s="631"/>
      <c r="AL4" s="631"/>
    </row>
    <row r="5" spans="2:38">
      <c r="AE5" s="84"/>
      <c r="AF5" s="84"/>
      <c r="AG5" s="84"/>
      <c r="AH5" s="84"/>
      <c r="AI5" s="84"/>
      <c r="AJ5" s="84"/>
      <c r="AK5" s="84"/>
      <c r="AL5" s="84"/>
    </row>
    <row r="7" spans="2:38">
      <c r="C7" s="70" t="s">
        <v>58</v>
      </c>
    </row>
    <row r="9" spans="2:38">
      <c r="AL9" s="112"/>
    </row>
    <row r="10" spans="2:38">
      <c r="P10" s="548" t="s">
        <v>11</v>
      </c>
      <c r="Q10" s="548"/>
      <c r="R10" s="548"/>
      <c r="AL10" s="112"/>
    </row>
    <row r="11" spans="2:38">
      <c r="P11" s="548"/>
      <c r="Q11" s="548"/>
      <c r="R11" s="548"/>
      <c r="AL11" s="112"/>
    </row>
    <row r="12" spans="2:38">
      <c r="P12" s="548" t="s">
        <v>63</v>
      </c>
      <c r="Q12" s="548"/>
      <c r="R12" s="548"/>
      <c r="S12" s="548"/>
      <c r="T12" s="548"/>
      <c r="U12" s="643"/>
      <c r="V12" s="643"/>
      <c r="W12" s="643"/>
      <c r="X12" s="643"/>
      <c r="Y12" s="643"/>
      <c r="Z12" s="643"/>
      <c r="AA12" s="643"/>
      <c r="AB12" s="643"/>
      <c r="AC12" s="643"/>
      <c r="AD12" s="643"/>
      <c r="AE12" s="643"/>
      <c r="AF12" s="643"/>
      <c r="AG12" s="643"/>
      <c r="AH12" s="643"/>
      <c r="AI12" s="643"/>
      <c r="AJ12" s="643"/>
      <c r="AK12" s="643"/>
      <c r="AL12" s="112"/>
    </row>
    <row r="13" spans="2:38">
      <c r="P13" s="548"/>
      <c r="Q13" s="548"/>
      <c r="R13" s="548"/>
      <c r="S13" s="548"/>
      <c r="T13" s="548"/>
      <c r="U13" s="643"/>
      <c r="V13" s="643"/>
      <c r="W13" s="643"/>
      <c r="X13" s="643"/>
      <c r="Y13" s="643"/>
      <c r="Z13" s="643"/>
      <c r="AA13" s="643"/>
      <c r="AB13" s="643"/>
      <c r="AC13" s="643"/>
      <c r="AD13" s="643"/>
      <c r="AE13" s="643"/>
      <c r="AF13" s="643"/>
      <c r="AG13" s="643"/>
      <c r="AH13" s="643"/>
      <c r="AI13" s="643"/>
      <c r="AJ13" s="643"/>
      <c r="AK13" s="643"/>
      <c r="AL13" s="112"/>
    </row>
    <row r="14" spans="2:38">
      <c r="P14" s="548" t="s">
        <v>65</v>
      </c>
      <c r="Q14" s="548"/>
      <c r="R14" s="548"/>
      <c r="S14" s="548"/>
      <c r="T14" s="548"/>
      <c r="U14" s="643"/>
      <c r="V14" s="643"/>
      <c r="W14" s="643"/>
      <c r="X14" s="643"/>
      <c r="Y14" s="643"/>
      <c r="Z14" s="643"/>
      <c r="AA14" s="643"/>
      <c r="AB14" s="643"/>
      <c r="AC14" s="643"/>
      <c r="AD14" s="643"/>
      <c r="AE14" s="643"/>
      <c r="AF14" s="643"/>
      <c r="AG14" s="643"/>
      <c r="AH14" s="643"/>
      <c r="AI14" s="643"/>
      <c r="AJ14" s="643"/>
      <c r="AK14" s="643"/>
      <c r="AL14" s="112"/>
    </row>
    <row r="15" spans="2:38">
      <c r="P15" s="548"/>
      <c r="Q15" s="548"/>
      <c r="R15" s="548"/>
      <c r="S15" s="548"/>
      <c r="T15" s="548"/>
      <c r="U15" s="643"/>
      <c r="V15" s="643"/>
      <c r="W15" s="643"/>
      <c r="X15" s="643"/>
      <c r="Y15" s="643"/>
      <c r="Z15" s="643"/>
      <c r="AA15" s="643"/>
      <c r="AB15" s="643"/>
      <c r="AC15" s="643"/>
      <c r="AD15" s="643"/>
      <c r="AE15" s="643"/>
      <c r="AF15" s="643"/>
      <c r="AG15" s="643"/>
      <c r="AH15" s="643"/>
      <c r="AI15" s="643"/>
      <c r="AJ15" s="643"/>
      <c r="AK15" s="643"/>
      <c r="AL15" s="112"/>
    </row>
    <row r="16" spans="2:38" ht="13.35" customHeight="1">
      <c r="P16" s="644" t="s">
        <v>47</v>
      </c>
      <c r="Q16" s="644"/>
      <c r="R16" s="644"/>
      <c r="S16" s="644"/>
      <c r="T16" s="644"/>
      <c r="U16" s="643"/>
      <c r="V16" s="643"/>
      <c r="W16" s="643"/>
      <c r="X16" s="643"/>
      <c r="Y16" s="643"/>
      <c r="Z16" s="643"/>
      <c r="AA16" s="643"/>
      <c r="AB16" s="643"/>
      <c r="AC16" s="643"/>
      <c r="AD16" s="643"/>
      <c r="AE16" s="643"/>
      <c r="AF16" s="643"/>
      <c r="AG16" s="643"/>
      <c r="AH16" s="643"/>
      <c r="AI16" s="643"/>
      <c r="AJ16" s="643"/>
      <c r="AK16" s="643"/>
      <c r="AL16" s="112"/>
    </row>
    <row r="17" spans="2:38">
      <c r="P17" s="644"/>
      <c r="Q17" s="644"/>
      <c r="R17" s="644"/>
      <c r="S17" s="644"/>
      <c r="T17" s="644"/>
      <c r="U17" s="643"/>
      <c r="V17" s="643"/>
      <c r="W17" s="643"/>
      <c r="X17" s="643"/>
      <c r="Y17" s="643"/>
      <c r="Z17" s="643"/>
      <c r="AA17" s="643"/>
      <c r="AB17" s="643"/>
      <c r="AC17" s="643"/>
      <c r="AD17" s="643"/>
      <c r="AE17" s="643"/>
      <c r="AF17" s="643"/>
      <c r="AG17" s="643"/>
      <c r="AH17" s="643"/>
      <c r="AI17" s="643"/>
      <c r="AJ17" s="643"/>
      <c r="AK17" s="643"/>
      <c r="AL17" s="112"/>
    </row>
    <row r="18" spans="2:38">
      <c r="AL18" s="112"/>
    </row>
    <row r="20" spans="2:38" ht="13.5" customHeight="1">
      <c r="B20" s="548" t="s">
        <v>167</v>
      </c>
      <c r="C20" s="548"/>
      <c r="D20" s="548"/>
      <c r="E20" s="548"/>
      <c r="F20" s="548"/>
      <c r="G20" s="548"/>
      <c r="H20" s="548"/>
      <c r="I20" s="548"/>
      <c r="J20" s="548"/>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8"/>
      <c r="AK20" s="548"/>
      <c r="AL20" s="548"/>
    </row>
    <row r="21" spans="2:38" ht="13.5" customHeight="1"/>
    <row r="22" spans="2:38" ht="13.5" customHeight="1">
      <c r="B22" s="634" t="s">
        <v>334</v>
      </c>
      <c r="C22" s="634"/>
      <c r="D22" s="634"/>
      <c r="E22" s="634"/>
      <c r="F22" s="634"/>
      <c r="G22" s="634"/>
      <c r="H22" s="634"/>
      <c r="I22" s="634"/>
      <c r="J22" s="634"/>
      <c r="K22" s="634"/>
      <c r="L22" s="634"/>
      <c r="M22" s="634"/>
      <c r="N22" s="634"/>
      <c r="O22" s="634"/>
      <c r="P22" s="634"/>
      <c r="Q22" s="634"/>
      <c r="R22" s="634"/>
      <c r="S22" s="634"/>
      <c r="T22" s="634"/>
      <c r="U22" s="634"/>
      <c r="V22" s="634"/>
      <c r="W22" s="634"/>
      <c r="X22" s="634"/>
      <c r="Y22" s="634"/>
      <c r="Z22" s="634"/>
      <c r="AA22" s="634"/>
      <c r="AB22" s="634"/>
      <c r="AC22" s="634"/>
      <c r="AD22" s="634"/>
      <c r="AE22" s="634"/>
      <c r="AF22" s="634"/>
      <c r="AG22" s="634"/>
      <c r="AH22" s="634"/>
      <c r="AI22" s="634"/>
      <c r="AJ22" s="634"/>
      <c r="AK22" s="634"/>
      <c r="AL22" s="634"/>
    </row>
    <row r="23" spans="2:38" ht="13.5" customHeight="1">
      <c r="B23" s="634"/>
      <c r="C23" s="634"/>
      <c r="D23" s="634"/>
      <c r="E23" s="634"/>
      <c r="F23" s="634"/>
      <c r="G23" s="634"/>
      <c r="H23" s="634"/>
      <c r="I23" s="634"/>
      <c r="J23" s="634"/>
      <c r="K23" s="634"/>
      <c r="L23" s="634"/>
      <c r="M23" s="634"/>
      <c r="N23" s="634"/>
      <c r="O23" s="634"/>
      <c r="P23" s="634"/>
      <c r="Q23" s="634"/>
      <c r="R23" s="634"/>
      <c r="S23" s="634"/>
      <c r="T23" s="634"/>
      <c r="U23" s="634"/>
      <c r="V23" s="634"/>
      <c r="W23" s="634"/>
      <c r="X23" s="634"/>
      <c r="Y23" s="634"/>
      <c r="Z23" s="634"/>
      <c r="AA23" s="634"/>
      <c r="AB23" s="634"/>
      <c r="AC23" s="634"/>
      <c r="AD23" s="634"/>
      <c r="AE23" s="634"/>
      <c r="AF23" s="634"/>
      <c r="AG23" s="634"/>
      <c r="AH23" s="634"/>
      <c r="AI23" s="634"/>
      <c r="AJ23" s="634"/>
      <c r="AK23" s="634"/>
      <c r="AL23" s="634"/>
    </row>
    <row r="24" spans="2:38" ht="13.5" customHeight="1">
      <c r="B24" s="634"/>
      <c r="C24" s="634"/>
      <c r="D24" s="634"/>
      <c r="E24" s="634"/>
      <c r="F24" s="634"/>
      <c r="G24" s="634"/>
      <c r="H24" s="634"/>
      <c r="I24" s="634"/>
      <c r="J24" s="634"/>
      <c r="K24" s="634"/>
      <c r="L24" s="634"/>
      <c r="M24" s="634"/>
      <c r="N24" s="634"/>
      <c r="O24" s="634"/>
      <c r="P24" s="634"/>
      <c r="Q24" s="634"/>
      <c r="R24" s="634"/>
      <c r="S24" s="634"/>
      <c r="T24" s="634"/>
      <c r="U24" s="634"/>
      <c r="V24" s="634"/>
      <c r="W24" s="634"/>
      <c r="X24" s="634"/>
      <c r="Y24" s="634"/>
      <c r="Z24" s="634"/>
      <c r="AA24" s="634"/>
      <c r="AB24" s="634"/>
      <c r="AC24" s="634"/>
      <c r="AD24" s="634"/>
      <c r="AE24" s="634"/>
      <c r="AF24" s="634"/>
      <c r="AG24" s="634"/>
      <c r="AH24" s="634"/>
      <c r="AI24" s="634"/>
      <c r="AJ24" s="634"/>
      <c r="AK24" s="634"/>
      <c r="AL24" s="634"/>
    </row>
    <row r="25" spans="2:38" ht="13.5" customHeight="1">
      <c r="B25" s="641"/>
      <c r="C25" s="641"/>
      <c r="D25" s="641"/>
      <c r="E25" s="641"/>
      <c r="F25" s="641"/>
      <c r="G25" s="641"/>
      <c r="H25" s="641"/>
      <c r="I25" s="641"/>
      <c r="J25" s="641"/>
      <c r="K25" s="641"/>
      <c r="L25" s="641"/>
      <c r="M25" s="641"/>
      <c r="N25" s="641"/>
      <c r="O25" s="641"/>
      <c r="P25" s="641"/>
      <c r="Q25" s="641"/>
      <c r="R25" s="641"/>
      <c r="S25" s="641"/>
      <c r="T25" s="641"/>
      <c r="U25" s="641"/>
      <c r="V25" s="641"/>
      <c r="W25" s="641"/>
      <c r="X25" s="641"/>
      <c r="Y25" s="641"/>
      <c r="Z25" s="641"/>
      <c r="AA25" s="641"/>
      <c r="AB25" s="641"/>
      <c r="AC25" s="641"/>
      <c r="AD25" s="641"/>
      <c r="AE25" s="641"/>
      <c r="AF25" s="641"/>
      <c r="AG25" s="641"/>
      <c r="AH25" s="641"/>
      <c r="AI25" s="641"/>
      <c r="AJ25" s="641"/>
      <c r="AK25" s="641"/>
      <c r="AL25" s="641"/>
    </row>
    <row r="26" spans="2:38" ht="13.5" customHeight="1">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row>
    <row r="27" spans="2:38" ht="13.5" customHeight="1">
      <c r="B27" s="548" t="s">
        <v>331</v>
      </c>
      <c r="C27" s="548"/>
      <c r="D27" s="548"/>
      <c r="E27" s="548"/>
      <c r="F27" s="548"/>
      <c r="G27" s="548"/>
      <c r="H27" s="548"/>
      <c r="I27" s="548"/>
      <c r="J27" s="548"/>
      <c r="K27" s="548"/>
      <c r="L27" s="548"/>
      <c r="M27" s="548"/>
      <c r="N27" s="548"/>
      <c r="O27" s="548"/>
      <c r="P27" s="548"/>
      <c r="Q27" s="548"/>
      <c r="R27" s="548"/>
      <c r="S27" s="548"/>
      <c r="T27" s="548"/>
      <c r="U27" s="548"/>
      <c r="V27" s="548"/>
      <c r="W27" s="548"/>
      <c r="X27" s="548"/>
      <c r="Y27" s="548"/>
      <c r="Z27" s="548"/>
      <c r="AA27" s="548"/>
      <c r="AB27" s="548"/>
      <c r="AC27" s="548"/>
      <c r="AD27" s="548"/>
      <c r="AE27" s="548"/>
      <c r="AF27" s="548"/>
      <c r="AG27" s="548"/>
      <c r="AH27" s="548"/>
      <c r="AI27" s="548"/>
      <c r="AJ27" s="548"/>
      <c r="AK27" s="548"/>
      <c r="AL27" s="548"/>
    </row>
    <row r="28" spans="2:38" ht="13.5" customHeight="1">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row>
    <row r="29" spans="2:38" ht="13.5" customHeight="1">
      <c r="B29" s="104" t="s">
        <v>62</v>
      </c>
      <c r="D29" s="521" t="s">
        <v>310</v>
      </c>
      <c r="E29" s="521"/>
      <c r="F29" s="521"/>
      <c r="G29" s="521"/>
      <c r="H29" s="521"/>
      <c r="I29" s="521"/>
      <c r="J29" s="521"/>
      <c r="K29" s="521"/>
      <c r="L29" s="521"/>
      <c r="M29" s="521"/>
      <c r="N29" s="521"/>
      <c r="O29" s="521"/>
      <c r="P29" s="521"/>
      <c r="Q29" s="521"/>
      <c r="R29" s="521"/>
      <c r="S29" s="521"/>
      <c r="T29" s="521"/>
      <c r="U29" s="521"/>
      <c r="V29" s="521"/>
      <c r="W29" s="521"/>
      <c r="X29" s="521"/>
      <c r="Y29" s="521"/>
      <c r="Z29" s="521"/>
      <c r="AA29" s="114"/>
    </row>
    <row r="30" spans="2:38" ht="13.5" customHeight="1">
      <c r="E30" s="70" t="s">
        <v>76</v>
      </c>
      <c r="F30" s="642"/>
      <c r="G30" s="642"/>
      <c r="H30" s="642"/>
      <c r="I30" s="642"/>
      <c r="J30" s="642"/>
      <c r="K30" s="642"/>
      <c r="L30" s="642"/>
      <c r="M30" s="642"/>
      <c r="N30" s="642"/>
      <c r="O30" s="642"/>
      <c r="P30" s="70" t="s">
        <v>77</v>
      </c>
    </row>
    <row r="31" spans="2:38" ht="13.5" customHeight="1"/>
    <row r="32" spans="2:38" ht="13.5" customHeight="1"/>
    <row r="33" spans="2:26" ht="13.5" customHeight="1"/>
    <row r="34" spans="2:26" ht="13.5" customHeight="1">
      <c r="B34" s="104" t="s">
        <v>129</v>
      </c>
      <c r="D34" s="521" t="s">
        <v>44</v>
      </c>
      <c r="E34" s="521"/>
      <c r="F34" s="521"/>
      <c r="G34" s="521"/>
      <c r="H34" s="521"/>
      <c r="I34" s="521"/>
      <c r="J34" s="521"/>
      <c r="K34" s="521"/>
      <c r="L34" s="521"/>
      <c r="M34" s="521"/>
      <c r="N34" s="521"/>
      <c r="O34" s="521"/>
      <c r="P34" s="521"/>
      <c r="Q34" s="521"/>
      <c r="R34" s="521"/>
      <c r="S34" s="521"/>
      <c r="T34" s="521"/>
      <c r="U34" s="521"/>
      <c r="V34" s="521"/>
      <c r="W34" s="521"/>
      <c r="X34" s="521"/>
      <c r="Y34" s="521"/>
      <c r="Z34" s="521"/>
    </row>
    <row r="35" spans="2:26" ht="13.5" customHeight="1">
      <c r="E35" s="70" t="s">
        <v>335</v>
      </c>
      <c r="O35" s="70" t="s">
        <v>336</v>
      </c>
    </row>
    <row r="36" spans="2:26" ht="13.5" customHeight="1">
      <c r="B36" s="104"/>
      <c r="E36" s="70" t="s">
        <v>306</v>
      </c>
      <c r="O36" s="70" t="s">
        <v>336</v>
      </c>
    </row>
    <row r="37" spans="2:26" ht="13.5" customHeight="1">
      <c r="B37" s="104"/>
      <c r="E37" s="70" t="s">
        <v>19</v>
      </c>
      <c r="O37" s="70" t="s">
        <v>177</v>
      </c>
    </row>
    <row r="38" spans="2:26" ht="13.5" customHeight="1">
      <c r="B38" s="104"/>
      <c r="E38" s="70" t="s">
        <v>338</v>
      </c>
      <c r="O38" s="70" t="s">
        <v>336</v>
      </c>
    </row>
    <row r="39" spans="2:26" ht="13.5" customHeight="1">
      <c r="B39" s="104"/>
      <c r="J39" s="89"/>
      <c r="K39" s="89"/>
      <c r="L39" s="89"/>
      <c r="M39" s="89"/>
      <c r="N39" s="89"/>
      <c r="O39" s="89"/>
      <c r="P39" s="89"/>
      <c r="Q39" s="89"/>
      <c r="R39" s="89"/>
      <c r="S39" s="89"/>
    </row>
    <row r="40" spans="2:26" ht="13.5" customHeight="1">
      <c r="B40" s="104"/>
      <c r="J40" s="89"/>
      <c r="K40" s="89"/>
      <c r="L40" s="89"/>
      <c r="M40" s="89"/>
    </row>
    <row r="41" spans="2:26" ht="13.5" customHeight="1">
      <c r="B41" s="104"/>
      <c r="J41" s="89"/>
      <c r="K41" s="89"/>
      <c r="L41" s="89"/>
      <c r="M41" s="89"/>
      <c r="N41" s="89"/>
      <c r="O41" s="89"/>
      <c r="P41" s="89"/>
      <c r="Q41" s="89"/>
      <c r="R41" s="89"/>
      <c r="S41" s="89"/>
    </row>
    <row r="42" spans="2:26" ht="13.5" customHeight="1">
      <c r="B42" s="104" t="s">
        <v>152</v>
      </c>
      <c r="D42" s="70" t="s">
        <v>339</v>
      </c>
      <c r="J42" s="89"/>
      <c r="K42" s="89"/>
      <c r="L42" s="89"/>
      <c r="M42" s="89"/>
      <c r="N42" s="89"/>
      <c r="O42" s="89"/>
      <c r="P42" s="89"/>
      <c r="Q42" s="89"/>
      <c r="R42" s="89"/>
      <c r="S42" s="89"/>
    </row>
    <row r="43" spans="2:26" ht="13.5" customHeight="1">
      <c r="E43" s="548" t="s">
        <v>124</v>
      </c>
      <c r="F43" s="548"/>
      <c r="H43" s="70" t="s">
        <v>314</v>
      </c>
      <c r="K43" s="70" t="s">
        <v>288</v>
      </c>
      <c r="N43" s="70" t="s">
        <v>118</v>
      </c>
      <c r="O43" s="70" t="s">
        <v>315</v>
      </c>
      <c r="Q43" s="548" t="s">
        <v>124</v>
      </c>
      <c r="R43" s="548"/>
      <c r="T43" s="70" t="s">
        <v>314</v>
      </c>
      <c r="W43" s="70" t="s">
        <v>288</v>
      </c>
      <c r="Z43" s="70" t="s">
        <v>118</v>
      </c>
    </row>
    <row r="44" spans="2:26" ht="13.5" customHeight="1">
      <c r="J44" s="89"/>
      <c r="K44" s="89"/>
      <c r="L44" s="89"/>
      <c r="M44" s="89"/>
      <c r="N44" s="89"/>
      <c r="O44" s="89"/>
      <c r="P44" s="89"/>
      <c r="Q44" s="89"/>
      <c r="R44" s="89"/>
      <c r="S44" s="89"/>
    </row>
    <row r="45" spans="2:26" ht="13.5" customHeight="1">
      <c r="J45" s="89"/>
      <c r="K45" s="89"/>
      <c r="L45" s="89"/>
      <c r="M45" s="89"/>
      <c r="N45" s="89"/>
      <c r="O45" s="89"/>
      <c r="P45" s="89"/>
      <c r="Q45" s="89"/>
      <c r="R45" s="89"/>
      <c r="S45" s="89"/>
    </row>
    <row r="46" spans="2:26" ht="13.5" customHeight="1">
      <c r="J46" s="89"/>
      <c r="K46" s="89"/>
      <c r="L46" s="89"/>
      <c r="M46" s="89"/>
      <c r="N46" s="89"/>
      <c r="O46" s="89"/>
      <c r="P46" s="89"/>
      <c r="Q46" s="89"/>
      <c r="R46" s="89"/>
      <c r="S46" s="89"/>
    </row>
    <row r="47" spans="2:26" ht="13.5" customHeight="1">
      <c r="B47" s="104" t="s">
        <v>67</v>
      </c>
    </row>
    <row r="48" spans="2:26" ht="13.5" customHeight="1">
      <c r="B48" s="104"/>
      <c r="C48" s="70" t="s">
        <v>59</v>
      </c>
    </row>
    <row r="49" spans="2:38" ht="13.5" customHeight="1">
      <c r="B49" s="104"/>
      <c r="C49" s="70" t="s">
        <v>31</v>
      </c>
    </row>
    <row r="50" spans="2:38" ht="13.5" customHeight="1">
      <c r="C50" s="70" t="s">
        <v>340</v>
      </c>
    </row>
    <row r="51" spans="2:38" ht="13.5" customHeight="1">
      <c r="D51" s="70" t="s">
        <v>556</v>
      </c>
    </row>
    <row r="52" spans="2:38" ht="13.5" customHeight="1">
      <c r="C52" s="70" t="s">
        <v>317</v>
      </c>
    </row>
    <row r="53" spans="2:38" ht="13.5" customHeight="1">
      <c r="C53" s="70" t="s">
        <v>341</v>
      </c>
      <c r="AD53" s="116"/>
      <c r="AE53" s="116"/>
      <c r="AF53" s="116"/>
      <c r="AG53" s="116"/>
      <c r="AH53" s="116"/>
      <c r="AI53" s="116"/>
      <c r="AJ53" s="116"/>
      <c r="AK53" s="116"/>
      <c r="AL53" s="116"/>
    </row>
    <row r="54" spans="2:38">
      <c r="B54" s="104"/>
      <c r="C54" s="113" t="s">
        <v>342</v>
      </c>
    </row>
    <row r="58" spans="2:38">
      <c r="B58" s="104"/>
      <c r="D58" s="521"/>
      <c r="E58" s="521"/>
      <c r="F58" s="521"/>
      <c r="G58" s="521"/>
      <c r="H58" s="521"/>
      <c r="I58" s="521"/>
      <c r="J58" s="521"/>
      <c r="K58" s="521"/>
      <c r="L58" s="521"/>
      <c r="M58" s="521"/>
      <c r="N58" s="521"/>
      <c r="O58" s="521"/>
      <c r="P58" s="521"/>
      <c r="Q58" s="521"/>
      <c r="R58" s="521"/>
      <c r="S58" s="521"/>
      <c r="T58" s="521"/>
      <c r="U58" s="521"/>
      <c r="V58" s="521"/>
      <c r="W58" s="521"/>
    </row>
  </sheetData>
  <mergeCells count="17">
    <mergeCell ref="D29:Z29"/>
    <mergeCell ref="AA4:AL4"/>
    <mergeCell ref="P10:R11"/>
    <mergeCell ref="P12:T13"/>
    <mergeCell ref="U12:AK13"/>
    <mergeCell ref="P14:T15"/>
    <mergeCell ref="U14:AK15"/>
    <mergeCell ref="P16:T17"/>
    <mergeCell ref="U16:AK17"/>
    <mergeCell ref="B20:AL20"/>
    <mergeCell ref="B22:AL25"/>
    <mergeCell ref="B27:AL27"/>
    <mergeCell ref="F30:O30"/>
    <mergeCell ref="D34:Z34"/>
    <mergeCell ref="E43:F43"/>
    <mergeCell ref="Q43:R43"/>
    <mergeCell ref="D58:W58"/>
  </mergeCells>
  <phoneticPr fontId="61" type="Hiragana"/>
  <printOptions horizontalCentered="1" verticalCentered="1"/>
  <pageMargins left="0.70866141732283472" right="0.70866141732283472" top="0.74803149606299213" bottom="0.74803149606299213" header="0.31496062992125984" footer="0.31496062992125984"/>
  <pageSetup paperSize="9" firstPageNumber="0" orientation="portrait" blackAndWhite="1" cellComments="asDisplayed" useFirstPageNumber="1"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ECD255-ECC3-4A10-8070-C3E7F5670CDB}">
  <sheetPr>
    <tabColor indexed="17"/>
    <pageSetUpPr fitToPage="1"/>
  </sheetPr>
  <dimension ref="B1:I10"/>
  <sheetViews>
    <sheetView view="pageBreakPreview" zoomScaleNormal="100" zoomScaleSheetLayoutView="100" workbookViewId="0">
      <selection activeCell="B6" sqref="B6"/>
    </sheetView>
  </sheetViews>
  <sheetFormatPr defaultColWidth="9" defaultRowHeight="13.2"/>
  <cols>
    <col min="1" max="2" width="2.109375" style="12" customWidth="1"/>
    <col min="3" max="3" width="14.6640625" style="12" customWidth="1"/>
    <col min="4" max="9" width="10.6640625" style="12" customWidth="1"/>
    <col min="10" max="11" width="11.109375" style="12" customWidth="1"/>
    <col min="12" max="12" width="9" style="12" bestFit="1"/>
    <col min="13" max="16384" width="9" style="12"/>
  </cols>
  <sheetData>
    <row r="1" spans="2:9" ht="14.4">
      <c r="B1" s="23" t="s">
        <v>308</v>
      </c>
      <c r="G1" s="487"/>
      <c r="H1" s="487"/>
      <c r="I1" s="487"/>
    </row>
    <row r="2" spans="2:9" ht="18" customHeight="1">
      <c r="B2" s="14"/>
    </row>
    <row r="3" spans="2:9" s="46" customFormat="1" ht="18" customHeight="1">
      <c r="B3" s="12" t="s">
        <v>178</v>
      </c>
      <c r="C3" s="117"/>
      <c r="D3" s="117"/>
      <c r="E3" s="117"/>
      <c r="F3" s="117"/>
      <c r="G3" s="117"/>
      <c r="H3" s="117"/>
      <c r="I3" s="117"/>
    </row>
    <row r="4" spans="2:9" s="46" customFormat="1" ht="24.9" customHeight="1">
      <c r="B4" s="12"/>
      <c r="C4" s="118" t="s">
        <v>211</v>
      </c>
      <c r="D4" s="119"/>
      <c r="E4" s="119"/>
      <c r="F4" s="119"/>
      <c r="G4" s="119"/>
      <c r="H4" s="119"/>
      <c r="I4" s="119"/>
    </row>
    <row r="5" spans="2:9" s="46" customFormat="1" ht="201" customHeight="1">
      <c r="B5" s="12"/>
      <c r="C5" s="645"/>
      <c r="D5" s="645"/>
      <c r="E5" s="645"/>
      <c r="F5" s="645"/>
      <c r="G5" s="645"/>
      <c r="H5" s="645"/>
      <c r="I5" s="645"/>
    </row>
    <row r="6" spans="2:9" s="46" customFormat="1" ht="28.5" customHeight="1">
      <c r="B6" s="12"/>
      <c r="C6" s="118" t="s">
        <v>321</v>
      </c>
      <c r="D6" s="119"/>
      <c r="E6" s="119"/>
      <c r="F6" s="119"/>
      <c r="G6" s="119"/>
      <c r="H6" s="119"/>
      <c r="I6" s="119"/>
    </row>
    <row r="7" spans="2:9" s="46" customFormat="1" ht="201" customHeight="1">
      <c r="B7" s="12"/>
      <c r="C7" s="645"/>
      <c r="D7" s="645"/>
      <c r="E7" s="645"/>
      <c r="F7" s="645"/>
      <c r="G7" s="645"/>
      <c r="H7" s="645"/>
      <c r="I7" s="645"/>
    </row>
    <row r="9" spans="2:9">
      <c r="C9" s="12" t="s">
        <v>252</v>
      </c>
    </row>
    <row r="10" spans="2:9">
      <c r="C10" s="12" t="s">
        <v>156</v>
      </c>
      <c r="D10" s="17"/>
      <c r="E10" s="17"/>
      <c r="F10" s="17"/>
      <c r="G10" s="17"/>
      <c r="H10" s="17"/>
    </row>
  </sheetData>
  <mergeCells count="3">
    <mergeCell ref="G1:I1"/>
    <mergeCell ref="C5:I5"/>
    <mergeCell ref="C7:I7"/>
  </mergeCells>
  <phoneticPr fontId="61" type="Hiragana"/>
  <printOptions horizontalCentered="1"/>
  <pageMargins left="0.39370078740157483" right="0.39370078740157483" top="0.78740157480314965" bottom="0.78740157480314965" header="0.51181102362204722" footer="0.51181102362204722"/>
  <pageSetup paperSize="9" firstPageNumber="0" orientation="portrait" cellComments="asDisplayed" useFirstPageNumber="1"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9BE6E-B0ED-42AF-8D4B-489F94EEEC16}">
  <sheetPr>
    <tabColor indexed="17"/>
  </sheetPr>
  <dimension ref="A1:K36"/>
  <sheetViews>
    <sheetView view="pageBreakPreview" topLeftCell="A31" zoomScaleNormal="40" zoomScaleSheetLayoutView="100" workbookViewId="0">
      <selection activeCell="B6" sqref="B6"/>
    </sheetView>
  </sheetViews>
  <sheetFormatPr defaultColWidth="8.88671875" defaultRowHeight="14.4"/>
  <cols>
    <col min="1" max="1" width="3.88671875" style="61" customWidth="1"/>
    <col min="2" max="2" width="46.109375" style="61" customWidth="1"/>
    <col min="3" max="3" width="23.88671875" style="61" customWidth="1"/>
    <col min="4" max="5" width="19.88671875" style="61" customWidth="1"/>
    <col min="6" max="6" width="28.109375" style="61" customWidth="1"/>
    <col min="7" max="8" width="12.33203125" style="61" customWidth="1"/>
    <col min="9" max="9" width="8.88671875" style="61" bestFit="1"/>
    <col min="10" max="16384" width="8.88671875" style="61"/>
  </cols>
  <sheetData>
    <row r="1" spans="1:8">
      <c r="A1" s="62" t="s">
        <v>187</v>
      </c>
    </row>
    <row r="2" spans="1:8" ht="16.2">
      <c r="A2" s="237" t="s">
        <v>243</v>
      </c>
      <c r="B2" s="48"/>
      <c r="C2" s="237"/>
      <c r="D2" s="237"/>
      <c r="E2" s="48"/>
      <c r="F2" s="48"/>
      <c r="G2" s="48"/>
      <c r="H2" s="48"/>
    </row>
    <row r="3" spans="1:8" ht="16.2">
      <c r="A3" s="48"/>
      <c r="B3" s="48"/>
      <c r="C3" s="48"/>
      <c r="D3" s="48"/>
      <c r="E3" s="48"/>
      <c r="F3" s="48"/>
      <c r="G3" s="48"/>
      <c r="H3" s="48"/>
    </row>
    <row r="4" spans="1:8" ht="18.899999999999999" customHeight="1">
      <c r="A4" s="237" t="s">
        <v>193</v>
      </c>
      <c r="B4" s="48"/>
      <c r="C4" s="48"/>
      <c r="D4" s="48"/>
      <c r="E4" s="48"/>
      <c r="F4" s="48"/>
      <c r="G4" s="48"/>
      <c r="H4" s="48"/>
    </row>
    <row r="5" spans="1:8" ht="18.899999999999999" customHeight="1">
      <c r="A5" s="48" t="s">
        <v>194</v>
      </c>
      <c r="B5" s="48"/>
      <c r="C5" s="48"/>
      <c r="D5" s="48"/>
      <c r="E5" s="48"/>
      <c r="F5" s="239" t="s">
        <v>165</v>
      </c>
      <c r="G5" s="48"/>
      <c r="H5" s="48"/>
    </row>
    <row r="6" spans="1:8" ht="36" customHeight="1">
      <c r="A6" s="237"/>
      <c r="B6" s="241" t="s">
        <v>196</v>
      </c>
      <c r="C6" s="241" t="s">
        <v>199</v>
      </c>
      <c r="D6" s="242" t="s">
        <v>445</v>
      </c>
      <c r="E6" s="242" t="s">
        <v>201</v>
      </c>
      <c r="F6" s="241" t="s">
        <v>202</v>
      </c>
      <c r="G6" s="48"/>
      <c r="H6" s="48"/>
    </row>
    <row r="7" spans="1:8" ht="35.1" customHeight="1">
      <c r="A7" s="237"/>
      <c r="B7" s="240"/>
      <c r="C7" s="240"/>
      <c r="D7" s="67"/>
      <c r="E7" s="67"/>
      <c r="F7" s="67"/>
      <c r="G7" s="48" t="s">
        <v>204</v>
      </c>
      <c r="H7" s="48"/>
    </row>
    <row r="8" spans="1:8" ht="18.899999999999999" customHeight="1">
      <c r="A8" s="237"/>
      <c r="B8" s="48" t="s">
        <v>181</v>
      </c>
      <c r="C8" s="48"/>
      <c r="D8" s="48"/>
      <c r="E8" s="48"/>
      <c r="F8" s="48"/>
      <c r="G8" s="48"/>
      <c r="H8" s="48"/>
    </row>
    <row r="9" spans="1:8" ht="18.899999999999999" customHeight="1">
      <c r="A9" s="237"/>
      <c r="B9" s="48" t="s">
        <v>208</v>
      </c>
      <c r="C9" s="48"/>
      <c r="D9" s="48"/>
      <c r="E9" s="48"/>
      <c r="F9" s="48"/>
      <c r="G9" s="48"/>
      <c r="H9" s="48"/>
    </row>
    <row r="10" spans="1:8" ht="18.899999999999999" customHeight="1">
      <c r="A10" s="237"/>
      <c r="B10" s="48"/>
      <c r="C10" s="48"/>
      <c r="D10" s="48"/>
      <c r="E10" s="48"/>
      <c r="F10" s="48"/>
      <c r="G10" s="48"/>
      <c r="H10" s="48"/>
    </row>
    <row r="11" spans="1:8" ht="18.899999999999999" customHeight="1">
      <c r="A11" s="237"/>
      <c r="B11" s="48"/>
      <c r="C11" s="48"/>
      <c r="D11" s="48"/>
      <c r="E11" s="48"/>
      <c r="F11" s="48"/>
      <c r="G11" s="48"/>
      <c r="H11" s="48"/>
    </row>
    <row r="12" spans="1:8" ht="18.899999999999999" customHeight="1">
      <c r="A12" s="48" t="s">
        <v>188</v>
      </c>
      <c r="B12" s="48"/>
      <c r="C12" s="48"/>
      <c r="D12" s="48"/>
      <c r="E12" s="48"/>
      <c r="F12" s="48"/>
      <c r="G12" s="48"/>
      <c r="H12" s="239" t="s">
        <v>165</v>
      </c>
    </row>
    <row r="13" spans="1:8" ht="54" customHeight="1">
      <c r="A13" s="64" t="s">
        <v>13</v>
      </c>
      <c r="B13" s="242" t="s">
        <v>212</v>
      </c>
      <c r="C13" s="242" t="s">
        <v>148</v>
      </c>
      <c r="D13" s="242" t="s">
        <v>445</v>
      </c>
      <c r="E13" s="242" t="s">
        <v>201</v>
      </c>
      <c r="F13" s="242" t="s">
        <v>249</v>
      </c>
      <c r="G13" s="242" t="s">
        <v>49</v>
      </c>
      <c r="H13" s="242" t="s">
        <v>214</v>
      </c>
    </row>
    <row r="14" spans="1:8" ht="36" customHeight="1">
      <c r="A14" s="64"/>
      <c r="B14" s="241" t="s">
        <v>216</v>
      </c>
      <c r="C14" s="242" t="s">
        <v>448</v>
      </c>
      <c r="D14" s="514" t="s">
        <v>102</v>
      </c>
      <c r="E14" s="515"/>
      <c r="F14" s="242" t="s">
        <v>447</v>
      </c>
      <c r="G14" s="514" t="s">
        <v>459</v>
      </c>
      <c r="H14" s="515"/>
    </row>
    <row r="15" spans="1:8" ht="38.1" customHeight="1">
      <c r="A15" s="64">
        <v>1</v>
      </c>
      <c r="B15" s="66"/>
      <c r="C15" s="243"/>
      <c r="D15" s="67"/>
      <c r="E15" s="67"/>
      <c r="F15" s="66"/>
      <c r="G15" s="68"/>
      <c r="H15" s="68"/>
    </row>
    <row r="16" spans="1:8" ht="38.1" customHeight="1">
      <c r="A16" s="64">
        <v>2</v>
      </c>
      <c r="B16" s="66"/>
      <c r="C16" s="243"/>
      <c r="D16" s="67"/>
      <c r="E16" s="67"/>
      <c r="F16" s="66"/>
      <c r="G16" s="68"/>
      <c r="H16" s="68"/>
    </row>
    <row r="17" spans="1:11" ht="38.1" customHeight="1">
      <c r="A17" s="64">
        <v>3</v>
      </c>
      <c r="B17" s="66"/>
      <c r="C17" s="243"/>
      <c r="D17" s="67"/>
      <c r="E17" s="67"/>
      <c r="F17" s="66"/>
      <c r="G17" s="68"/>
      <c r="H17" s="68"/>
    </row>
    <row r="18" spans="1:11" ht="38.1" customHeight="1">
      <c r="A18" s="64">
        <v>4</v>
      </c>
      <c r="B18" s="66"/>
      <c r="C18" s="243"/>
      <c r="D18" s="67"/>
      <c r="E18" s="67"/>
      <c r="F18" s="66"/>
      <c r="G18" s="68"/>
      <c r="H18" s="68"/>
    </row>
    <row r="19" spans="1:11" ht="38.1" customHeight="1">
      <c r="A19" s="64">
        <v>5</v>
      </c>
      <c r="B19" s="66"/>
      <c r="C19" s="243"/>
      <c r="D19" s="67"/>
      <c r="E19" s="67"/>
      <c r="F19" s="66"/>
      <c r="G19" s="68"/>
      <c r="H19" s="68"/>
    </row>
    <row r="20" spans="1:11" ht="38.1" customHeight="1">
      <c r="A20" s="64">
        <v>6</v>
      </c>
      <c r="B20" s="66"/>
      <c r="C20" s="243"/>
      <c r="D20" s="67"/>
      <c r="E20" s="67"/>
      <c r="F20" s="66"/>
      <c r="G20" s="68"/>
      <c r="H20" s="68"/>
    </row>
    <row r="21" spans="1:11" ht="38.1" customHeight="1">
      <c r="A21" s="64">
        <v>7</v>
      </c>
      <c r="B21" s="66"/>
      <c r="C21" s="243"/>
      <c r="D21" s="67"/>
      <c r="E21" s="67"/>
      <c r="F21" s="66"/>
      <c r="G21" s="68"/>
      <c r="H21" s="68"/>
    </row>
    <row r="22" spans="1:11" ht="38.1" customHeight="1">
      <c r="A22" s="64">
        <v>8</v>
      </c>
      <c r="B22" s="66"/>
      <c r="C22" s="243"/>
      <c r="D22" s="67"/>
      <c r="E22" s="67"/>
      <c r="F22" s="66"/>
      <c r="G22" s="68"/>
      <c r="H22" s="68"/>
    </row>
    <row r="23" spans="1:11" ht="38.1" customHeight="1">
      <c r="A23" s="64">
        <v>9</v>
      </c>
      <c r="B23" s="66"/>
      <c r="C23" s="243"/>
      <c r="D23" s="67"/>
      <c r="E23" s="67"/>
      <c r="F23" s="66"/>
      <c r="G23" s="68"/>
      <c r="H23" s="68"/>
    </row>
    <row r="24" spans="1:11" ht="38.1" customHeight="1">
      <c r="A24" s="64">
        <v>10</v>
      </c>
      <c r="B24" s="66"/>
      <c r="C24" s="243"/>
      <c r="D24" s="67"/>
      <c r="E24" s="67"/>
      <c r="F24" s="66"/>
      <c r="G24" s="68"/>
      <c r="H24" s="68"/>
    </row>
    <row r="25" spans="1:11" ht="22.5" customHeight="1">
      <c r="C25" s="69"/>
    </row>
    <row r="26" spans="1:11" ht="22.5" customHeight="1">
      <c r="B26" s="48"/>
      <c r="C26" s="244" t="s">
        <v>30</v>
      </c>
      <c r="D26" s="48"/>
      <c r="E26" s="48"/>
      <c r="F26" s="48"/>
      <c r="G26" s="48"/>
      <c r="H26" s="48"/>
      <c r="I26" s="48"/>
      <c r="J26" s="48"/>
      <c r="K26" s="48"/>
    </row>
    <row r="27" spans="1:11" ht="22.5" customHeight="1">
      <c r="B27" s="48"/>
      <c r="C27" s="65" t="s">
        <v>220</v>
      </c>
      <c r="D27" s="65" t="s">
        <v>175</v>
      </c>
      <c r="E27" s="65" t="s">
        <v>201</v>
      </c>
      <c r="F27" s="261" t="s">
        <v>546</v>
      </c>
      <c r="G27" s="48"/>
      <c r="H27" s="48"/>
      <c r="I27" s="48"/>
      <c r="J27" s="48"/>
      <c r="K27" s="48"/>
    </row>
    <row r="28" spans="1:11" ht="36.9" customHeight="1">
      <c r="B28" s="239" t="s">
        <v>221</v>
      </c>
      <c r="C28" s="253" t="s">
        <v>217</v>
      </c>
      <c r="D28" s="246">
        <f t="shared" ref="D28:E32" si="0">SUMIF($C$15:$C$24,$C28,D$15:D$24)</f>
        <v>0</v>
      </c>
      <c r="E28" s="246">
        <f t="shared" si="0"/>
        <v>0</v>
      </c>
      <c r="F28" s="247">
        <f>ROUNDDOWN(E28*0.5,0)</f>
        <v>0</v>
      </c>
      <c r="G28" s="48" t="s">
        <v>458</v>
      </c>
      <c r="H28" s="48"/>
      <c r="I28" s="48"/>
      <c r="J28" s="48"/>
      <c r="K28" s="48"/>
    </row>
    <row r="29" spans="1:11" ht="36.9" customHeight="1">
      <c r="B29" s="48"/>
      <c r="C29" s="253" t="s">
        <v>224</v>
      </c>
      <c r="D29" s="246">
        <f t="shared" si="0"/>
        <v>0</v>
      </c>
      <c r="E29" s="246">
        <f t="shared" si="0"/>
        <v>0</v>
      </c>
      <c r="F29" s="247">
        <f>ROUNDDOWN(E29*0.5,0)</f>
        <v>0</v>
      </c>
      <c r="G29" s="48"/>
      <c r="H29" s="48"/>
      <c r="I29" s="48"/>
      <c r="J29" s="48"/>
      <c r="K29" s="48"/>
    </row>
    <row r="30" spans="1:11" ht="36.9" customHeight="1">
      <c r="B30" s="239" t="s">
        <v>203</v>
      </c>
      <c r="C30" s="253" t="s">
        <v>9</v>
      </c>
      <c r="D30" s="246">
        <f t="shared" si="0"/>
        <v>0</v>
      </c>
      <c r="E30" s="246">
        <f t="shared" si="0"/>
        <v>0</v>
      </c>
      <c r="F30" s="247">
        <f>MIN(SUM(F28,F7),ROUNDDOWN(E30*0.5,0))</f>
        <v>0</v>
      </c>
      <c r="G30" s="48"/>
      <c r="H30" s="48"/>
      <c r="I30" s="48"/>
      <c r="J30" s="48"/>
      <c r="K30" s="48"/>
    </row>
    <row r="31" spans="1:11" ht="36.9" customHeight="1">
      <c r="B31" s="239"/>
      <c r="C31" s="253" t="s">
        <v>225</v>
      </c>
      <c r="D31" s="246">
        <f t="shared" si="0"/>
        <v>0</v>
      </c>
      <c r="E31" s="246">
        <f t="shared" si="0"/>
        <v>0</v>
      </c>
      <c r="F31" s="247">
        <f>ROUNDDOWN(E31*0.5,0)</f>
        <v>0</v>
      </c>
      <c r="G31" s="48"/>
      <c r="H31" s="48"/>
      <c r="I31" s="48"/>
      <c r="J31" s="48"/>
      <c r="K31" s="48"/>
    </row>
    <row r="32" spans="1:11" ht="36.9" customHeight="1">
      <c r="B32" s="239" t="s">
        <v>97</v>
      </c>
      <c r="C32" s="254" t="s">
        <v>226</v>
      </c>
      <c r="D32" s="248">
        <f t="shared" si="0"/>
        <v>0</v>
      </c>
      <c r="E32" s="248">
        <f t="shared" si="0"/>
        <v>0</v>
      </c>
      <c r="F32" s="249">
        <f>ROUNDDOWN(E32*0.25,0)</f>
        <v>0</v>
      </c>
      <c r="G32" s="48"/>
      <c r="H32" s="48"/>
      <c r="I32" s="48"/>
      <c r="J32" s="48"/>
      <c r="K32" s="48"/>
    </row>
    <row r="33" spans="1:11" ht="29.1" customHeight="1">
      <c r="B33" s="48"/>
      <c r="C33" s="256" t="s">
        <v>116</v>
      </c>
      <c r="D33" s="251">
        <f>SUM(D28:D32)</f>
        <v>0</v>
      </c>
      <c r="E33" s="251">
        <f>SUM(E28:E32)</f>
        <v>0</v>
      </c>
      <c r="F33" s="252">
        <f>MIN(4500000,ROUNDDOWN(SUM(F28:F32),-3))</f>
        <v>0</v>
      </c>
      <c r="G33" s="48" t="s">
        <v>227</v>
      </c>
      <c r="H33" s="48"/>
      <c r="I33" s="48"/>
      <c r="J33" s="48"/>
      <c r="K33" s="48"/>
    </row>
    <row r="34" spans="1:11" ht="22.5" customHeight="1">
      <c r="B34" s="48"/>
      <c r="C34" s="48"/>
      <c r="D34" s="48"/>
      <c r="E34" s="48"/>
      <c r="F34" s="48"/>
      <c r="G34" s="48"/>
      <c r="H34" s="48"/>
      <c r="I34" s="48"/>
      <c r="J34" s="48"/>
      <c r="K34" s="48"/>
    </row>
    <row r="35" spans="1:11" ht="198" customHeight="1">
      <c r="A35" s="516" t="s">
        <v>549</v>
      </c>
      <c r="B35" s="517"/>
      <c r="C35" s="517"/>
      <c r="D35" s="517"/>
      <c r="E35" s="517"/>
      <c r="F35" s="517"/>
      <c r="G35" s="517"/>
      <c r="H35" s="517"/>
    </row>
    <row r="36" spans="1:11" ht="22.5" customHeight="1"/>
  </sheetData>
  <customSheetViews>
    <customSheetView guid="{2119A984-9316-4506-9F3C-C3B57B1302A7}" scale="60" showPageBreaks="1" zeroValues="0" printArea="1" view="pageBreakPreview">
      <selection activeCell="B2" sqref="B2"/>
      <pageMargins left="0.98" right="0.79" top="0.59314960629921254" bottom="0.59314960629921254" header="0.51" footer="0.51"/>
      <printOptions horizontalCentered="1" verticalCentered="1"/>
      <pageSetup paperSize="9" firstPageNumber="0" orientation="portrait" blackAndWhite="1" useFirstPageNumber="1" horizontalDpi="300" verticalDpi="300" r:id="rId1"/>
      <headerFooter alignWithMargins="0"/>
    </customSheetView>
  </customSheetViews>
  <mergeCells count="3">
    <mergeCell ref="D14:E14"/>
    <mergeCell ref="G14:H14"/>
    <mergeCell ref="A35:H35"/>
  </mergeCells>
  <phoneticPr fontId="61" type="Hiragana"/>
  <conditionalFormatting sqref="B7:F7">
    <cfRule type="cellIs" dxfId="7" priority="1" stopIfTrue="1" operator="equal">
      <formula>""</formula>
    </cfRule>
  </conditionalFormatting>
  <conditionalFormatting sqref="B15:H24">
    <cfRule type="cellIs" dxfId="6" priority="5" stopIfTrue="1" operator="equal">
      <formula>""</formula>
    </cfRule>
  </conditionalFormatting>
  <conditionalFormatting sqref="D28:E33">
    <cfRule type="cellIs" dxfId="5" priority="6" stopIfTrue="1" operator="equal">
      <formula>""</formula>
    </cfRule>
  </conditionalFormatting>
  <dataValidations count="3">
    <dataValidation type="list" allowBlank="1" showInputMessage="1" showErrorMessage="1" sqref="B7" xr:uid="{03550261-1232-4241-86E6-AC0057F01E62}">
      <formula1>"通常枠,セキュリティ対策推進枠,デジタル化基盤導入枠"</formula1>
    </dataValidation>
    <dataValidation type="list" allowBlank="1" showInputMessage="1" showErrorMessage="1" sqref="C15:C24" xr:uid="{7366EE01-83CB-4968-AB4E-90D7B011AB0E}">
      <formula1>$C$28:$C$32</formula1>
    </dataValidation>
    <dataValidation type="list" allowBlank="1" showInputMessage="1" showErrorMessage="1" sqref="G15:H24" xr:uid="{B5BD6625-A2CD-4B5B-AC47-CCDDCB83E4B6}">
      <formula1>"○"</formula1>
    </dataValidation>
  </dataValidations>
  <pageMargins left="0.78740157480314965" right="0.59055118110236227" top="0.98425196850393704" bottom="0.59055118110236227" header="0.51181102362204722" footer="0.51181102362204722"/>
  <pageSetup paperSize="9" scale="51" firstPageNumber="0" orientation="portrait" r:id="rId2"/>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E24EC-A677-46FB-AF44-A75E2B48DFE4}">
  <sheetPr>
    <tabColor indexed="17"/>
    <pageSetUpPr fitToPage="1"/>
  </sheetPr>
  <dimension ref="B1:AN68"/>
  <sheetViews>
    <sheetView view="pageBreakPreview" topLeftCell="A4" zoomScaleNormal="100" zoomScaleSheetLayoutView="100" workbookViewId="0">
      <selection activeCell="B5" sqref="B5:O6"/>
    </sheetView>
  </sheetViews>
  <sheetFormatPr defaultColWidth="9" defaultRowHeight="13.2"/>
  <cols>
    <col min="1" max="1" width="2.109375" style="12" customWidth="1"/>
    <col min="2" max="10" width="2.109375" style="70" customWidth="1"/>
    <col min="11" max="11" width="5.109375" style="70" customWidth="1"/>
    <col min="12" max="36" width="2.109375" style="70" customWidth="1"/>
    <col min="37" max="37" width="2.44140625" style="70" customWidth="1"/>
    <col min="38" max="38" width="9" style="12" bestFit="1"/>
    <col min="39" max="16384" width="9" style="12"/>
  </cols>
  <sheetData>
    <row r="1" spans="2:40">
      <c r="B1" s="70" t="s">
        <v>234</v>
      </c>
    </row>
    <row r="2" spans="2:40" s="46" customFormat="1" ht="13.5" customHeight="1">
      <c r="B2" s="63" t="s">
        <v>343</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row>
    <row r="3" spans="2:40" s="46" customFormat="1" ht="13.5" customHeight="1">
      <c r="B3" s="70"/>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row>
    <row r="4" spans="2:40" ht="16.5" customHeight="1">
      <c r="B4" s="70" t="s">
        <v>193</v>
      </c>
    </row>
    <row r="5" spans="2:40" s="46" customFormat="1" ht="16.5" customHeight="1">
      <c r="B5" s="521" t="s">
        <v>61</v>
      </c>
      <c r="C5" s="521"/>
      <c r="D5" s="521"/>
      <c r="E5" s="521"/>
      <c r="F5" s="521"/>
      <c r="G5" s="521"/>
      <c r="H5" s="521"/>
      <c r="I5" s="521"/>
      <c r="J5" s="521"/>
      <c r="K5" s="521"/>
      <c r="L5" s="521"/>
      <c r="M5" s="521"/>
      <c r="N5" s="521"/>
      <c r="O5" s="521"/>
      <c r="P5" s="71"/>
      <c r="Q5" s="71"/>
      <c r="R5" s="71"/>
      <c r="S5" s="71"/>
      <c r="T5" s="71"/>
      <c r="U5" s="71"/>
      <c r="V5" s="71"/>
      <c r="W5" s="71"/>
      <c r="X5" s="71"/>
      <c r="Y5" s="71"/>
      <c r="Z5" s="71"/>
      <c r="AA5" s="71"/>
      <c r="AB5" s="71"/>
      <c r="AC5" s="71"/>
      <c r="AD5" s="71"/>
      <c r="AE5" s="71"/>
      <c r="AF5" s="71"/>
      <c r="AG5" s="71"/>
      <c r="AH5" s="71"/>
      <c r="AI5" s="71"/>
      <c r="AJ5" s="71"/>
      <c r="AK5" s="71"/>
    </row>
    <row r="6" spans="2:40" s="46" customFormat="1" ht="16.5" customHeight="1">
      <c r="B6" s="521"/>
      <c r="C6" s="521"/>
      <c r="D6" s="521"/>
      <c r="E6" s="521"/>
      <c r="F6" s="521"/>
      <c r="G6" s="521"/>
      <c r="H6" s="521"/>
      <c r="I6" s="521"/>
      <c r="J6" s="521"/>
      <c r="K6" s="521"/>
      <c r="L6" s="521"/>
      <c r="M6" s="521"/>
      <c r="N6" s="521"/>
      <c r="O6" s="521"/>
      <c r="P6" s="71"/>
      <c r="Q6" s="71"/>
      <c r="R6" s="71"/>
      <c r="S6" s="71"/>
      <c r="T6" s="71"/>
      <c r="U6" s="71"/>
      <c r="V6" s="71"/>
      <c r="W6" s="71"/>
      <c r="X6" s="71"/>
      <c r="Y6" s="71"/>
      <c r="Z6" s="71"/>
      <c r="AA6" s="71"/>
      <c r="AB6" s="71"/>
      <c r="AC6" s="71"/>
      <c r="AD6" s="71"/>
      <c r="AE6" s="71"/>
      <c r="AF6" s="71"/>
      <c r="AG6" s="73"/>
      <c r="AH6" s="73"/>
      <c r="AI6" s="73"/>
      <c r="AJ6" s="73"/>
      <c r="AK6" s="74" t="s">
        <v>238</v>
      </c>
    </row>
    <row r="7" spans="2:40" s="46" customFormat="1" ht="16.5" customHeight="1">
      <c r="B7" s="71"/>
      <c r="C7" s="518" t="s">
        <v>239</v>
      </c>
      <c r="D7" s="518"/>
      <c r="E7" s="518"/>
      <c r="F7" s="518"/>
      <c r="G7" s="518"/>
      <c r="H7" s="518"/>
      <c r="I7" s="518"/>
      <c r="J7" s="518"/>
      <c r="K7" s="518"/>
      <c r="L7" s="518" t="s">
        <v>240</v>
      </c>
      <c r="M7" s="518"/>
      <c r="N7" s="518"/>
      <c r="O7" s="518"/>
      <c r="P7" s="518"/>
      <c r="Q7" s="518"/>
      <c r="R7" s="518"/>
      <c r="S7" s="518"/>
      <c r="T7" s="518" t="s">
        <v>241</v>
      </c>
      <c r="U7" s="518"/>
      <c r="V7" s="518"/>
      <c r="W7" s="518"/>
      <c r="X7" s="518"/>
      <c r="Y7" s="518"/>
      <c r="Z7" s="518"/>
      <c r="AA7" s="518"/>
      <c r="AB7" s="518"/>
      <c r="AC7" s="518"/>
      <c r="AD7" s="518"/>
      <c r="AE7" s="518"/>
      <c r="AF7" s="518"/>
      <c r="AG7" s="518"/>
      <c r="AH7" s="518"/>
      <c r="AI7" s="518"/>
      <c r="AJ7" s="518"/>
      <c r="AK7" s="518"/>
    </row>
    <row r="8" spans="2:40" s="46" customFormat="1" ht="16.5" customHeight="1">
      <c r="B8" s="71"/>
      <c r="C8" s="518"/>
      <c r="D8" s="518"/>
      <c r="E8" s="518"/>
      <c r="F8" s="518"/>
      <c r="G8" s="518"/>
      <c r="H8" s="518"/>
      <c r="I8" s="518"/>
      <c r="J8" s="518"/>
      <c r="K8" s="518"/>
      <c r="L8" s="518"/>
      <c r="M8" s="518"/>
      <c r="N8" s="518"/>
      <c r="O8" s="518"/>
      <c r="P8" s="518"/>
      <c r="Q8" s="518"/>
      <c r="R8" s="518"/>
      <c r="S8" s="518"/>
      <c r="T8" s="518"/>
      <c r="U8" s="518"/>
      <c r="V8" s="518"/>
      <c r="W8" s="518"/>
      <c r="X8" s="518"/>
      <c r="Y8" s="518"/>
      <c r="Z8" s="518"/>
      <c r="AA8" s="518"/>
      <c r="AB8" s="518"/>
      <c r="AC8" s="518"/>
      <c r="AD8" s="518"/>
      <c r="AE8" s="518"/>
      <c r="AF8" s="518"/>
      <c r="AG8" s="518"/>
      <c r="AH8" s="518"/>
      <c r="AI8" s="518"/>
      <c r="AJ8" s="518"/>
      <c r="AK8" s="518"/>
    </row>
    <row r="9" spans="2:40" s="46" customFormat="1" ht="32.1" customHeight="1">
      <c r="B9" s="71"/>
      <c r="C9" s="518" t="s">
        <v>138</v>
      </c>
      <c r="D9" s="518"/>
      <c r="E9" s="518"/>
      <c r="F9" s="518"/>
      <c r="G9" s="518"/>
      <c r="H9" s="518"/>
      <c r="I9" s="518"/>
      <c r="J9" s="518"/>
      <c r="K9" s="518"/>
      <c r="L9" s="532"/>
      <c r="M9" s="532"/>
      <c r="N9" s="532"/>
      <c r="O9" s="532"/>
      <c r="P9" s="532"/>
      <c r="Q9" s="532"/>
      <c r="R9" s="532"/>
      <c r="S9" s="532"/>
      <c r="T9" s="533"/>
      <c r="U9" s="533"/>
      <c r="V9" s="533"/>
      <c r="W9" s="533"/>
      <c r="X9" s="533"/>
      <c r="Y9" s="533"/>
      <c r="Z9" s="533"/>
      <c r="AA9" s="533"/>
      <c r="AB9" s="533"/>
      <c r="AC9" s="533"/>
      <c r="AD9" s="533"/>
      <c r="AE9" s="533"/>
      <c r="AF9" s="533"/>
      <c r="AG9" s="533"/>
      <c r="AH9" s="533"/>
      <c r="AI9" s="533"/>
      <c r="AJ9" s="533"/>
      <c r="AK9" s="533"/>
    </row>
    <row r="10" spans="2:40" s="46" customFormat="1" ht="32.1" customHeight="1">
      <c r="B10" s="71"/>
      <c r="C10" s="518" t="s">
        <v>242</v>
      </c>
      <c r="D10" s="518"/>
      <c r="E10" s="518"/>
      <c r="F10" s="518"/>
      <c r="G10" s="518"/>
      <c r="H10" s="518"/>
      <c r="I10" s="518"/>
      <c r="J10" s="518"/>
      <c r="K10" s="518"/>
      <c r="L10" s="532"/>
      <c r="M10" s="532"/>
      <c r="N10" s="532"/>
      <c r="O10" s="532"/>
      <c r="P10" s="532"/>
      <c r="Q10" s="532"/>
      <c r="R10" s="532"/>
      <c r="S10" s="532"/>
      <c r="T10" s="533"/>
      <c r="U10" s="533"/>
      <c r="V10" s="533"/>
      <c r="W10" s="533"/>
      <c r="X10" s="533"/>
      <c r="Y10" s="533"/>
      <c r="Z10" s="533"/>
      <c r="AA10" s="533"/>
      <c r="AB10" s="533"/>
      <c r="AC10" s="533"/>
      <c r="AD10" s="533"/>
      <c r="AE10" s="533"/>
      <c r="AF10" s="533"/>
      <c r="AG10" s="533"/>
      <c r="AH10" s="533"/>
      <c r="AI10" s="533"/>
      <c r="AJ10" s="533"/>
      <c r="AK10" s="533"/>
    </row>
    <row r="11" spans="2:40" s="46" customFormat="1" ht="32.1" customHeight="1">
      <c r="B11" s="71"/>
      <c r="C11" s="518" t="s">
        <v>185</v>
      </c>
      <c r="D11" s="518"/>
      <c r="E11" s="518"/>
      <c r="F11" s="518"/>
      <c r="G11" s="518"/>
      <c r="H11" s="518"/>
      <c r="I11" s="518"/>
      <c r="J11" s="518"/>
      <c r="K11" s="518"/>
      <c r="L11" s="532"/>
      <c r="M11" s="532"/>
      <c r="N11" s="532"/>
      <c r="O11" s="532"/>
      <c r="P11" s="532"/>
      <c r="Q11" s="532"/>
      <c r="R11" s="532"/>
      <c r="S11" s="532"/>
      <c r="T11" s="533"/>
      <c r="U11" s="533"/>
      <c r="V11" s="533"/>
      <c r="W11" s="533"/>
      <c r="X11" s="533"/>
      <c r="Y11" s="533"/>
      <c r="Z11" s="533"/>
      <c r="AA11" s="533"/>
      <c r="AB11" s="533"/>
      <c r="AC11" s="533"/>
      <c r="AD11" s="533"/>
      <c r="AE11" s="533"/>
      <c r="AF11" s="533"/>
      <c r="AG11" s="533"/>
      <c r="AH11" s="533"/>
      <c r="AI11" s="533"/>
      <c r="AJ11" s="533"/>
      <c r="AK11" s="533"/>
    </row>
    <row r="12" spans="2:40" s="46" customFormat="1" ht="32.1" customHeight="1">
      <c r="B12" s="71"/>
      <c r="C12" s="526" t="s">
        <v>215</v>
      </c>
      <c r="D12" s="526"/>
      <c r="E12" s="526"/>
      <c r="F12" s="526"/>
      <c r="G12" s="526"/>
      <c r="H12" s="526"/>
      <c r="I12" s="526"/>
      <c r="J12" s="526"/>
      <c r="K12" s="526"/>
      <c r="L12" s="527"/>
      <c r="M12" s="527"/>
      <c r="N12" s="527"/>
      <c r="O12" s="527"/>
      <c r="P12" s="527"/>
      <c r="Q12" s="527"/>
      <c r="R12" s="527"/>
      <c r="S12" s="527"/>
      <c r="T12" s="528"/>
      <c r="U12" s="528"/>
      <c r="V12" s="528"/>
      <c r="W12" s="528"/>
      <c r="X12" s="528"/>
      <c r="Y12" s="528"/>
      <c r="Z12" s="528"/>
      <c r="AA12" s="528"/>
      <c r="AB12" s="528"/>
      <c r="AC12" s="528"/>
      <c r="AD12" s="528"/>
      <c r="AE12" s="528"/>
      <c r="AF12" s="528"/>
      <c r="AG12" s="528"/>
      <c r="AH12" s="528"/>
      <c r="AI12" s="528"/>
      <c r="AJ12" s="528"/>
      <c r="AK12" s="528"/>
      <c r="AM12" s="75"/>
    </row>
    <row r="13" spans="2:40" s="46" customFormat="1" ht="33.75" customHeight="1">
      <c r="B13" s="71"/>
      <c r="C13" s="529" t="s">
        <v>244</v>
      </c>
      <c r="D13" s="529"/>
      <c r="E13" s="529"/>
      <c r="F13" s="529"/>
      <c r="G13" s="529"/>
      <c r="H13" s="529"/>
      <c r="I13" s="529"/>
      <c r="J13" s="529"/>
      <c r="K13" s="529"/>
      <c r="L13" s="530">
        <f>SUM(L9:S12)</f>
        <v>0</v>
      </c>
      <c r="M13" s="530"/>
      <c r="N13" s="530"/>
      <c r="O13" s="530"/>
      <c r="P13" s="530"/>
      <c r="Q13" s="530"/>
      <c r="R13" s="530"/>
      <c r="S13" s="530"/>
      <c r="T13" s="531"/>
      <c r="U13" s="531"/>
      <c r="V13" s="531"/>
      <c r="W13" s="531"/>
      <c r="X13" s="531"/>
      <c r="Y13" s="531"/>
      <c r="Z13" s="531"/>
      <c r="AA13" s="531"/>
      <c r="AB13" s="531"/>
      <c r="AC13" s="531"/>
      <c r="AD13" s="531"/>
      <c r="AE13" s="531"/>
      <c r="AF13" s="531"/>
      <c r="AG13" s="531"/>
      <c r="AH13" s="531"/>
      <c r="AI13" s="531"/>
      <c r="AJ13" s="531"/>
      <c r="AK13" s="531"/>
      <c r="AM13" s="75" t="e">
        <f>#REF!</f>
        <v>#REF!</v>
      </c>
      <c r="AN13" s="46" t="s">
        <v>344</v>
      </c>
    </row>
    <row r="14" spans="2:40" s="46" customFormat="1" ht="16.5" customHeight="1">
      <c r="C14" s="76" t="s">
        <v>228</v>
      </c>
      <c r="D14" s="77"/>
      <c r="E14" s="77"/>
      <c r="F14" s="77"/>
      <c r="G14" s="77"/>
      <c r="H14" s="77"/>
      <c r="I14" s="77"/>
      <c r="J14" s="77"/>
      <c r="K14" s="77"/>
      <c r="L14" s="78"/>
      <c r="M14" s="78"/>
      <c r="N14" s="78"/>
      <c r="O14" s="78"/>
      <c r="P14" s="78"/>
      <c r="Q14" s="78"/>
      <c r="R14" s="78"/>
      <c r="S14" s="78"/>
      <c r="T14" s="17"/>
      <c r="U14" s="17"/>
      <c r="V14" s="17"/>
      <c r="W14" s="17"/>
      <c r="X14" s="17"/>
      <c r="Y14" s="17"/>
      <c r="Z14" s="17"/>
      <c r="AA14" s="17"/>
      <c r="AB14" s="17"/>
      <c r="AC14" s="17"/>
      <c r="AD14" s="17"/>
      <c r="AE14" s="12"/>
      <c r="AF14" s="12"/>
      <c r="AG14" s="12"/>
      <c r="AH14" s="12"/>
      <c r="AI14" s="12"/>
      <c r="AJ14" s="12"/>
      <c r="AK14" s="12"/>
    </row>
    <row r="15" spans="2:40" s="46" customFormat="1" ht="16.5" customHeight="1">
      <c r="C15" s="79"/>
      <c r="D15" s="77"/>
      <c r="E15" s="77"/>
      <c r="F15" s="77"/>
      <c r="G15" s="77"/>
      <c r="H15" s="77"/>
      <c r="I15" s="77"/>
      <c r="J15" s="77"/>
      <c r="K15" s="77"/>
      <c r="L15" s="78"/>
      <c r="M15" s="78"/>
      <c r="N15" s="78"/>
      <c r="O15" s="78"/>
      <c r="P15" s="78"/>
      <c r="Q15" s="78"/>
      <c r="R15" s="78"/>
      <c r="S15" s="78"/>
      <c r="T15" s="17"/>
      <c r="U15" s="17"/>
      <c r="V15" s="17"/>
      <c r="W15" s="17"/>
      <c r="X15" s="17"/>
      <c r="Y15" s="17"/>
      <c r="Z15" s="17"/>
      <c r="AA15" s="17"/>
      <c r="AB15" s="17"/>
      <c r="AC15" s="17"/>
      <c r="AD15" s="17"/>
      <c r="AE15" s="12"/>
      <c r="AF15" s="12"/>
      <c r="AG15" s="12"/>
      <c r="AH15" s="12"/>
      <c r="AI15" s="12"/>
      <c r="AJ15" s="12"/>
      <c r="AK15" s="12"/>
    </row>
    <row r="16" spans="2:40">
      <c r="B16" s="70" t="s">
        <v>345</v>
      </c>
    </row>
    <row r="18" spans="2:37" ht="35.25" customHeight="1">
      <c r="C18" s="522" t="s">
        <v>347</v>
      </c>
      <c r="D18" s="522"/>
      <c r="E18" s="522"/>
      <c r="F18" s="522"/>
      <c r="G18" s="522"/>
      <c r="H18" s="522"/>
      <c r="I18" s="522"/>
      <c r="J18" s="522"/>
      <c r="K18" s="522"/>
      <c r="L18" s="522"/>
      <c r="M18" s="522"/>
      <c r="N18" s="522"/>
      <c r="O18" s="522"/>
      <c r="P18" s="522"/>
      <c r="Q18" s="522"/>
      <c r="R18" s="522"/>
      <c r="S18" s="522"/>
      <c r="T18" s="522"/>
      <c r="U18" s="522"/>
      <c r="V18" s="522"/>
      <c r="W18" s="522"/>
      <c r="X18" s="522"/>
      <c r="Y18" s="522"/>
      <c r="Z18" s="522"/>
      <c r="AA18" s="522"/>
      <c r="AB18" s="522"/>
      <c r="AC18" s="522"/>
      <c r="AD18" s="522"/>
      <c r="AE18" s="522"/>
      <c r="AF18" s="522"/>
      <c r="AG18" s="522"/>
      <c r="AH18" s="522"/>
      <c r="AI18" s="522"/>
      <c r="AJ18" s="522"/>
      <c r="AK18" s="522"/>
    </row>
    <row r="19" spans="2:37">
      <c r="AG19" s="73"/>
      <c r="AH19" s="73"/>
      <c r="AI19" s="73"/>
      <c r="AJ19" s="73"/>
      <c r="AK19" s="74" t="s">
        <v>238</v>
      </c>
    </row>
    <row r="20" spans="2:37" ht="53.25" customHeight="1">
      <c r="C20" s="523" t="s">
        <v>122</v>
      </c>
      <c r="D20" s="518"/>
      <c r="E20" s="518"/>
      <c r="F20" s="518"/>
      <c r="G20" s="518"/>
      <c r="H20" s="518"/>
      <c r="I20" s="518"/>
      <c r="J20" s="518"/>
      <c r="K20" s="518"/>
      <c r="L20" s="518"/>
      <c r="M20" s="518"/>
      <c r="N20" s="518"/>
      <c r="O20" s="518"/>
      <c r="P20" s="518"/>
      <c r="Q20" s="518"/>
      <c r="R20" s="524" t="s">
        <v>246</v>
      </c>
      <c r="S20" s="525"/>
      <c r="T20" s="525"/>
      <c r="U20" s="525"/>
      <c r="V20" s="525"/>
      <c r="W20" s="525"/>
      <c r="X20" s="525"/>
      <c r="Y20" s="525"/>
      <c r="Z20" s="525"/>
      <c r="AA20" s="525"/>
      <c r="AB20" s="525"/>
      <c r="AC20" s="525"/>
      <c r="AD20" s="525"/>
      <c r="AE20" s="523" t="s">
        <v>348</v>
      </c>
      <c r="AF20" s="518"/>
      <c r="AG20" s="518"/>
      <c r="AH20" s="518"/>
      <c r="AI20" s="518"/>
      <c r="AJ20" s="518"/>
      <c r="AK20" s="518"/>
    </row>
    <row r="21" spans="2:37" ht="30" customHeight="1">
      <c r="C21" s="518"/>
      <c r="D21" s="518"/>
      <c r="E21" s="518"/>
      <c r="F21" s="518"/>
      <c r="G21" s="518"/>
      <c r="H21" s="518"/>
      <c r="I21" s="518"/>
      <c r="J21" s="518"/>
      <c r="K21" s="518"/>
      <c r="L21" s="518"/>
      <c r="M21" s="518"/>
      <c r="N21" s="518"/>
      <c r="O21" s="518"/>
      <c r="P21" s="518"/>
      <c r="Q21" s="518"/>
      <c r="R21" s="518"/>
      <c r="S21" s="518"/>
      <c r="T21" s="518"/>
      <c r="U21" s="518"/>
      <c r="V21" s="518"/>
      <c r="W21" s="518"/>
      <c r="X21" s="518"/>
      <c r="Y21" s="518"/>
      <c r="Z21" s="518"/>
      <c r="AA21" s="518"/>
      <c r="AB21" s="518"/>
      <c r="AC21" s="518"/>
      <c r="AD21" s="518"/>
      <c r="AE21" s="519"/>
      <c r="AF21" s="519"/>
      <c r="AG21" s="519"/>
      <c r="AH21" s="519"/>
      <c r="AI21" s="519"/>
      <c r="AJ21" s="519"/>
      <c r="AK21" s="519"/>
    </row>
    <row r="22" spans="2:37" ht="30" customHeight="1">
      <c r="C22" s="518"/>
      <c r="D22" s="518"/>
      <c r="E22" s="518"/>
      <c r="F22" s="518"/>
      <c r="G22" s="518"/>
      <c r="H22" s="518"/>
      <c r="I22" s="518"/>
      <c r="J22" s="518"/>
      <c r="K22" s="518"/>
      <c r="L22" s="518"/>
      <c r="M22" s="518"/>
      <c r="N22" s="518"/>
      <c r="O22" s="518"/>
      <c r="P22" s="518"/>
      <c r="Q22" s="518"/>
      <c r="R22" s="518"/>
      <c r="S22" s="518"/>
      <c r="T22" s="518"/>
      <c r="U22" s="518"/>
      <c r="V22" s="518"/>
      <c r="W22" s="518"/>
      <c r="X22" s="518"/>
      <c r="Y22" s="518"/>
      <c r="Z22" s="518"/>
      <c r="AA22" s="518"/>
      <c r="AB22" s="518"/>
      <c r="AC22" s="518"/>
      <c r="AD22" s="518"/>
      <c r="AE22" s="519"/>
      <c r="AF22" s="519"/>
      <c r="AG22" s="519"/>
      <c r="AH22" s="519"/>
      <c r="AI22" s="519"/>
      <c r="AJ22" s="519"/>
      <c r="AK22" s="519"/>
    </row>
    <row r="23" spans="2:37" ht="30" customHeight="1">
      <c r="C23" s="518"/>
      <c r="D23" s="518"/>
      <c r="E23" s="518"/>
      <c r="F23" s="518"/>
      <c r="G23" s="518"/>
      <c r="H23" s="518"/>
      <c r="I23" s="518"/>
      <c r="J23" s="518"/>
      <c r="K23" s="518"/>
      <c r="L23" s="518"/>
      <c r="M23" s="518"/>
      <c r="N23" s="518"/>
      <c r="O23" s="518"/>
      <c r="P23" s="518"/>
      <c r="Q23" s="518"/>
      <c r="R23" s="518"/>
      <c r="S23" s="518"/>
      <c r="T23" s="518"/>
      <c r="U23" s="518"/>
      <c r="V23" s="518"/>
      <c r="W23" s="518"/>
      <c r="X23" s="518"/>
      <c r="Y23" s="518"/>
      <c r="Z23" s="518"/>
      <c r="AA23" s="518"/>
      <c r="AB23" s="518"/>
      <c r="AC23" s="518"/>
      <c r="AD23" s="518"/>
      <c r="AE23" s="519"/>
      <c r="AF23" s="519"/>
      <c r="AG23" s="519"/>
      <c r="AH23" s="519"/>
      <c r="AI23" s="519"/>
      <c r="AJ23" s="519"/>
      <c r="AK23" s="519"/>
    </row>
    <row r="24" spans="2:37" ht="30" customHeight="1">
      <c r="C24" s="518"/>
      <c r="D24" s="518"/>
      <c r="E24" s="518"/>
      <c r="F24" s="518"/>
      <c r="G24" s="518"/>
      <c r="H24" s="518"/>
      <c r="I24" s="518"/>
      <c r="J24" s="518"/>
      <c r="K24" s="518"/>
      <c r="L24" s="518"/>
      <c r="M24" s="518"/>
      <c r="N24" s="518"/>
      <c r="O24" s="518"/>
      <c r="P24" s="518"/>
      <c r="Q24" s="518"/>
      <c r="R24" s="518"/>
      <c r="S24" s="518"/>
      <c r="T24" s="518"/>
      <c r="U24" s="518"/>
      <c r="V24" s="518"/>
      <c r="W24" s="518"/>
      <c r="X24" s="518"/>
      <c r="Y24" s="518"/>
      <c r="Z24" s="518"/>
      <c r="AA24" s="518"/>
      <c r="AB24" s="518"/>
      <c r="AC24" s="518"/>
      <c r="AD24" s="518"/>
      <c r="AE24" s="519"/>
      <c r="AF24" s="519"/>
      <c r="AG24" s="519"/>
      <c r="AH24" s="519"/>
      <c r="AI24" s="519"/>
      <c r="AJ24" s="519"/>
      <c r="AK24" s="519"/>
    </row>
    <row r="25" spans="2:37" ht="30" customHeight="1">
      <c r="C25" s="518"/>
      <c r="D25" s="518"/>
      <c r="E25" s="518"/>
      <c r="F25" s="518"/>
      <c r="G25" s="518"/>
      <c r="H25" s="518"/>
      <c r="I25" s="518"/>
      <c r="J25" s="518"/>
      <c r="K25" s="518"/>
      <c r="L25" s="518"/>
      <c r="M25" s="518"/>
      <c r="N25" s="518"/>
      <c r="O25" s="518"/>
      <c r="P25" s="518"/>
      <c r="Q25" s="518"/>
      <c r="R25" s="518"/>
      <c r="S25" s="518"/>
      <c r="T25" s="518"/>
      <c r="U25" s="518"/>
      <c r="V25" s="518"/>
      <c r="W25" s="518"/>
      <c r="X25" s="518"/>
      <c r="Y25" s="518"/>
      <c r="Z25" s="518"/>
      <c r="AA25" s="518"/>
      <c r="AB25" s="518"/>
      <c r="AC25" s="518"/>
      <c r="AD25" s="518"/>
      <c r="AE25" s="519"/>
      <c r="AF25" s="519"/>
      <c r="AG25" s="519"/>
      <c r="AH25" s="519"/>
      <c r="AI25" s="519"/>
      <c r="AJ25" s="519"/>
      <c r="AK25" s="519"/>
    </row>
    <row r="26" spans="2:37">
      <c r="C26" s="70" t="s">
        <v>250</v>
      </c>
    </row>
    <row r="27" spans="2:37">
      <c r="D27" s="520" t="s">
        <v>251</v>
      </c>
      <c r="E27" s="521"/>
      <c r="F27" s="521"/>
      <c r="G27" s="521"/>
      <c r="H27" s="521"/>
      <c r="I27" s="521"/>
      <c r="J27" s="521"/>
      <c r="K27" s="521"/>
      <c r="L27" s="521"/>
      <c r="M27" s="521"/>
      <c r="N27" s="521"/>
      <c r="O27" s="521"/>
      <c r="P27" s="521"/>
      <c r="Q27" s="521"/>
      <c r="R27" s="521"/>
      <c r="S27" s="521"/>
      <c r="T27" s="521"/>
      <c r="U27" s="521"/>
      <c r="V27" s="521"/>
      <c r="W27" s="521"/>
      <c r="X27" s="521"/>
      <c r="Y27" s="521"/>
      <c r="Z27" s="521"/>
      <c r="AA27" s="521"/>
      <c r="AB27" s="521"/>
      <c r="AC27" s="521"/>
      <c r="AD27" s="521"/>
      <c r="AE27" s="521"/>
      <c r="AF27" s="521"/>
      <c r="AG27" s="521"/>
      <c r="AH27" s="521"/>
      <c r="AI27" s="521"/>
      <c r="AJ27" s="521"/>
    </row>
    <row r="29" spans="2:37">
      <c r="B29" s="70" t="s">
        <v>222</v>
      </c>
    </row>
    <row r="30" spans="2:37" ht="35.25" customHeight="1">
      <c r="C30" s="522" t="s">
        <v>253</v>
      </c>
      <c r="D30" s="522"/>
      <c r="E30" s="522"/>
      <c r="F30" s="522"/>
      <c r="G30" s="522"/>
      <c r="H30" s="522"/>
      <c r="I30" s="522"/>
      <c r="J30" s="522"/>
      <c r="K30" s="522"/>
      <c r="L30" s="522"/>
      <c r="M30" s="522"/>
      <c r="N30" s="522"/>
      <c r="O30" s="522"/>
      <c r="P30" s="522"/>
      <c r="Q30" s="522"/>
      <c r="R30" s="522"/>
      <c r="S30" s="522"/>
      <c r="T30" s="522"/>
      <c r="U30" s="522"/>
      <c r="V30" s="522"/>
      <c r="W30" s="522"/>
      <c r="X30" s="522"/>
      <c r="Y30" s="522"/>
      <c r="Z30" s="522"/>
      <c r="AA30" s="522"/>
      <c r="AB30" s="522"/>
      <c r="AC30" s="522"/>
      <c r="AD30" s="522"/>
      <c r="AE30" s="522"/>
      <c r="AF30" s="522"/>
      <c r="AG30" s="522"/>
      <c r="AH30" s="522"/>
      <c r="AI30" s="522"/>
      <c r="AJ30" s="522"/>
      <c r="AK30" s="522"/>
    </row>
    <row r="31" spans="2:37">
      <c r="AG31" s="73"/>
      <c r="AH31" s="73"/>
      <c r="AI31" s="73"/>
      <c r="AJ31" s="73"/>
      <c r="AK31" s="74" t="s">
        <v>238</v>
      </c>
    </row>
    <row r="32" spans="2:37" ht="53.25" customHeight="1">
      <c r="C32" s="523" t="s">
        <v>142</v>
      </c>
      <c r="D32" s="518"/>
      <c r="E32" s="518"/>
      <c r="F32" s="518"/>
      <c r="G32" s="518"/>
      <c r="H32" s="518"/>
      <c r="I32" s="518"/>
      <c r="J32" s="518"/>
      <c r="K32" s="518"/>
      <c r="L32" s="518"/>
      <c r="M32" s="518"/>
      <c r="N32" s="518"/>
      <c r="O32" s="518"/>
      <c r="P32" s="518"/>
      <c r="Q32" s="518"/>
      <c r="R32" s="523" t="s">
        <v>127</v>
      </c>
      <c r="S32" s="518"/>
      <c r="T32" s="518"/>
      <c r="U32" s="518"/>
      <c r="V32" s="518"/>
      <c r="W32" s="518"/>
      <c r="X32" s="518"/>
      <c r="Y32" s="518"/>
      <c r="Z32" s="518"/>
      <c r="AA32" s="518"/>
      <c r="AB32" s="518"/>
      <c r="AC32" s="518"/>
      <c r="AD32" s="518"/>
      <c r="AE32" s="523" t="s">
        <v>349</v>
      </c>
      <c r="AF32" s="518"/>
      <c r="AG32" s="518"/>
      <c r="AH32" s="518"/>
      <c r="AI32" s="518"/>
      <c r="AJ32" s="518"/>
      <c r="AK32" s="518"/>
    </row>
    <row r="33" spans="3:37" ht="30" customHeight="1">
      <c r="C33" s="518"/>
      <c r="D33" s="518"/>
      <c r="E33" s="518"/>
      <c r="F33" s="518"/>
      <c r="G33" s="518"/>
      <c r="H33" s="518"/>
      <c r="I33" s="518"/>
      <c r="J33" s="518"/>
      <c r="K33" s="518"/>
      <c r="L33" s="518"/>
      <c r="M33" s="518"/>
      <c r="N33" s="518"/>
      <c r="O33" s="518"/>
      <c r="P33" s="518"/>
      <c r="Q33" s="518"/>
      <c r="R33" s="518" t="s">
        <v>254</v>
      </c>
      <c r="S33" s="518"/>
      <c r="T33" s="518"/>
      <c r="U33" s="518"/>
      <c r="V33" s="518"/>
      <c r="W33" s="518"/>
      <c r="X33" s="518"/>
      <c r="Y33" s="518"/>
      <c r="Z33" s="518"/>
      <c r="AA33" s="518"/>
      <c r="AB33" s="518"/>
      <c r="AC33" s="518"/>
      <c r="AD33" s="518"/>
      <c r="AE33" s="519"/>
      <c r="AF33" s="519"/>
      <c r="AG33" s="519"/>
      <c r="AH33" s="519"/>
      <c r="AI33" s="519"/>
      <c r="AJ33" s="519"/>
      <c r="AK33" s="519"/>
    </row>
    <row r="34" spans="3:37" ht="30" customHeight="1">
      <c r="C34" s="518"/>
      <c r="D34" s="518"/>
      <c r="E34" s="518"/>
      <c r="F34" s="518"/>
      <c r="G34" s="518"/>
      <c r="H34" s="518"/>
      <c r="I34" s="518"/>
      <c r="J34" s="518"/>
      <c r="K34" s="518"/>
      <c r="L34" s="518"/>
      <c r="M34" s="518"/>
      <c r="N34" s="518"/>
      <c r="O34" s="518"/>
      <c r="P34" s="518"/>
      <c r="Q34" s="518"/>
      <c r="R34" s="518" t="s">
        <v>254</v>
      </c>
      <c r="S34" s="518"/>
      <c r="T34" s="518"/>
      <c r="U34" s="518"/>
      <c r="V34" s="518"/>
      <c r="W34" s="518"/>
      <c r="X34" s="518"/>
      <c r="Y34" s="518"/>
      <c r="Z34" s="518"/>
      <c r="AA34" s="518"/>
      <c r="AB34" s="518"/>
      <c r="AC34" s="518"/>
      <c r="AD34" s="518"/>
      <c r="AE34" s="519"/>
      <c r="AF34" s="519"/>
      <c r="AG34" s="519"/>
      <c r="AH34" s="519"/>
      <c r="AI34" s="519"/>
      <c r="AJ34" s="519"/>
      <c r="AK34" s="519"/>
    </row>
    <row r="35" spans="3:37" ht="30" customHeight="1">
      <c r="C35" s="518"/>
      <c r="D35" s="518"/>
      <c r="E35" s="518"/>
      <c r="F35" s="518"/>
      <c r="G35" s="518"/>
      <c r="H35" s="518"/>
      <c r="I35" s="518"/>
      <c r="J35" s="518"/>
      <c r="K35" s="518"/>
      <c r="L35" s="518"/>
      <c r="M35" s="518"/>
      <c r="N35" s="518"/>
      <c r="O35" s="518"/>
      <c r="P35" s="518"/>
      <c r="Q35" s="518"/>
      <c r="R35" s="518" t="s">
        <v>254</v>
      </c>
      <c r="S35" s="518"/>
      <c r="T35" s="518"/>
      <c r="U35" s="518"/>
      <c r="V35" s="518"/>
      <c r="W35" s="518"/>
      <c r="X35" s="518"/>
      <c r="Y35" s="518"/>
      <c r="Z35" s="518"/>
      <c r="AA35" s="518"/>
      <c r="AB35" s="518"/>
      <c r="AC35" s="518"/>
      <c r="AD35" s="518"/>
      <c r="AE35" s="519"/>
      <c r="AF35" s="519"/>
      <c r="AG35" s="519"/>
      <c r="AH35" s="519"/>
      <c r="AI35" s="519"/>
      <c r="AJ35" s="519"/>
      <c r="AK35" s="519"/>
    </row>
    <row r="36" spans="3:37">
      <c r="C36" s="70" t="s">
        <v>255</v>
      </c>
    </row>
    <row r="67" spans="2:2">
      <c r="B67" s="80">
        <v>44198</v>
      </c>
    </row>
    <row r="68" spans="2:2">
      <c r="B68" s="80">
        <v>44230</v>
      </c>
    </row>
  </sheetData>
  <mergeCells count="52">
    <mergeCell ref="B5:O6"/>
    <mergeCell ref="C7:K8"/>
    <mergeCell ref="L7:S8"/>
    <mergeCell ref="T7:AK8"/>
    <mergeCell ref="C9:K9"/>
    <mergeCell ref="L9:S9"/>
    <mergeCell ref="T9:AK9"/>
    <mergeCell ref="C10:K10"/>
    <mergeCell ref="L10:S10"/>
    <mergeCell ref="T10:AK10"/>
    <mergeCell ref="C11:K11"/>
    <mergeCell ref="L11:S11"/>
    <mergeCell ref="T11:AK11"/>
    <mergeCell ref="C12:K12"/>
    <mergeCell ref="L12:S12"/>
    <mergeCell ref="T12:AK12"/>
    <mergeCell ref="C13:K13"/>
    <mergeCell ref="L13:S13"/>
    <mergeCell ref="T13:AK13"/>
    <mergeCell ref="C18:AK18"/>
    <mergeCell ref="C20:Q20"/>
    <mergeCell ref="R20:AD20"/>
    <mergeCell ref="AE20:AK20"/>
    <mergeCell ref="C21:Q21"/>
    <mergeCell ref="R21:AD21"/>
    <mergeCell ref="AE21:AK21"/>
    <mergeCell ref="C22:Q22"/>
    <mergeCell ref="R22:AD22"/>
    <mergeCell ref="AE22:AK22"/>
    <mergeCell ref="C23:Q23"/>
    <mergeCell ref="R23:AD23"/>
    <mergeCell ref="AE23:AK23"/>
    <mergeCell ref="C33:Q33"/>
    <mergeCell ref="R33:AD33"/>
    <mergeCell ref="AE33:AK33"/>
    <mergeCell ref="C24:Q24"/>
    <mergeCell ref="R24:AD24"/>
    <mergeCell ref="AE24:AK24"/>
    <mergeCell ref="C25:Q25"/>
    <mergeCell ref="R25:AD25"/>
    <mergeCell ref="AE25:AK25"/>
    <mergeCell ref="D27:AJ27"/>
    <mergeCell ref="C30:AK30"/>
    <mergeCell ref="C32:Q32"/>
    <mergeCell ref="R32:AD32"/>
    <mergeCell ref="AE32:AK32"/>
    <mergeCell ref="C34:Q34"/>
    <mergeCell ref="R34:AD34"/>
    <mergeCell ref="AE34:AK34"/>
    <mergeCell ref="C35:Q35"/>
    <mergeCell ref="R35:AD35"/>
    <mergeCell ref="AE35:AK35"/>
  </mergeCells>
  <phoneticPr fontId="61" type="Hiragana"/>
  <conditionalFormatting sqref="C33:AK35">
    <cfRule type="cellIs" dxfId="4" priority="1" stopIfTrue="1" operator="equal">
      <formula>""</formula>
    </cfRule>
  </conditionalFormatting>
  <conditionalFormatting sqref="L9:AK12 C21:AK25">
    <cfRule type="cellIs" dxfId="3" priority="6" stopIfTrue="1" operator="equal">
      <formula>""</formula>
    </cfRule>
  </conditionalFormatting>
  <hyperlinks>
    <hyperlink ref="D27" r:id="rId1" xr:uid="{C521F363-DD7A-472E-B00B-FB7338AE319C}"/>
  </hyperlinks>
  <printOptions horizontalCentered="1" verticalCentered="1"/>
  <pageMargins left="0.98425196850393704" right="0.78740157480314965" top="0.78740157480314965" bottom="0.78740157480314965" header="0.51181102362204722" footer="0.51181102362204722"/>
  <pageSetup paperSize="9" scale="93" firstPageNumber="0" orientation="portrait" blackAndWhite="1" cellComments="asDisplayed" useFirstPageNumber="1" r:id="rId2"/>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14C08-3FFD-4D2F-9B19-A25164141E99}">
  <sheetPr>
    <tabColor theme="5" tint="-0.499984740745262"/>
  </sheetPr>
  <dimension ref="A1:AO41"/>
  <sheetViews>
    <sheetView view="pageBreakPreview" topLeftCell="A13" zoomScaleNormal="100" zoomScaleSheetLayoutView="100" workbookViewId="0">
      <selection activeCell="B6" sqref="B6"/>
    </sheetView>
  </sheetViews>
  <sheetFormatPr defaultColWidth="9" defaultRowHeight="13.2"/>
  <cols>
    <col min="1" max="26" width="2.109375" style="70" customWidth="1"/>
    <col min="27" max="32" width="4.109375" style="70" customWidth="1"/>
    <col min="33" max="33" width="2.109375" style="70" customWidth="1"/>
    <col min="34" max="34" width="2.44140625" style="70" customWidth="1"/>
    <col min="35" max="38" width="2.109375" style="70" customWidth="1"/>
    <col min="39" max="16384" width="9" style="12"/>
  </cols>
  <sheetData>
    <row r="1" spans="3:38">
      <c r="C1" s="70" t="s">
        <v>55</v>
      </c>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c r="AE1" s="103"/>
      <c r="AF1" s="103"/>
      <c r="AG1" s="103"/>
      <c r="AH1" s="103"/>
      <c r="AI1" s="103"/>
      <c r="AJ1" s="103"/>
      <c r="AK1" s="103"/>
      <c r="AL1" s="103"/>
    </row>
    <row r="2" spans="3:38">
      <c r="C2" s="70" t="s">
        <v>256</v>
      </c>
    </row>
    <row r="4" spans="3:38">
      <c r="AA4" s="631" t="s">
        <v>186</v>
      </c>
      <c r="AB4" s="631"/>
      <c r="AC4" s="631"/>
      <c r="AD4" s="631"/>
      <c r="AE4" s="631"/>
      <c r="AF4" s="631"/>
      <c r="AG4" s="631"/>
      <c r="AH4" s="631"/>
      <c r="AI4" s="631"/>
      <c r="AJ4" s="631"/>
      <c r="AK4" s="262"/>
      <c r="AL4" s="262"/>
    </row>
    <row r="5" spans="3:38">
      <c r="AE5" s="84"/>
      <c r="AF5" s="84"/>
      <c r="AG5" s="84"/>
      <c r="AH5" s="84"/>
      <c r="AI5" s="84"/>
      <c r="AJ5" s="84"/>
      <c r="AK5" s="84"/>
      <c r="AL5" s="84"/>
    </row>
    <row r="7" spans="3:38" ht="19.350000000000001" customHeight="1">
      <c r="C7" s="70" t="s">
        <v>58</v>
      </c>
    </row>
    <row r="9" spans="3:38">
      <c r="AL9" s="112"/>
    </row>
    <row r="10" spans="3:38">
      <c r="P10" s="548" t="s">
        <v>11</v>
      </c>
      <c r="Q10" s="548"/>
      <c r="R10" s="548"/>
      <c r="AL10" s="112"/>
    </row>
    <row r="11" spans="3:38">
      <c r="P11" s="548"/>
      <c r="Q11" s="548"/>
      <c r="R11" s="548"/>
      <c r="AL11" s="112"/>
    </row>
    <row r="12" spans="3:38">
      <c r="P12" s="548" t="s">
        <v>63</v>
      </c>
      <c r="Q12" s="548"/>
      <c r="R12" s="548"/>
      <c r="S12" s="548"/>
      <c r="T12" s="548"/>
      <c r="U12" s="643"/>
      <c r="V12" s="643"/>
      <c r="W12" s="643"/>
      <c r="X12" s="643"/>
      <c r="Y12" s="643"/>
      <c r="Z12" s="643"/>
      <c r="AA12" s="643"/>
      <c r="AB12" s="643"/>
      <c r="AC12" s="643"/>
      <c r="AD12" s="643"/>
      <c r="AE12" s="643"/>
      <c r="AF12" s="643"/>
      <c r="AG12" s="643"/>
      <c r="AH12" s="643"/>
      <c r="AI12" s="643"/>
      <c r="AJ12" s="643"/>
      <c r="AK12" s="643"/>
      <c r="AL12" s="112"/>
    </row>
    <row r="13" spans="3:38">
      <c r="P13" s="548"/>
      <c r="Q13" s="548"/>
      <c r="R13" s="548"/>
      <c r="S13" s="548"/>
      <c r="T13" s="548"/>
      <c r="U13" s="643"/>
      <c r="V13" s="643"/>
      <c r="W13" s="643"/>
      <c r="X13" s="643"/>
      <c r="Y13" s="643"/>
      <c r="Z13" s="643"/>
      <c r="AA13" s="643"/>
      <c r="AB13" s="643"/>
      <c r="AC13" s="643"/>
      <c r="AD13" s="643"/>
      <c r="AE13" s="643"/>
      <c r="AF13" s="643"/>
      <c r="AG13" s="643"/>
      <c r="AH13" s="643"/>
      <c r="AI13" s="643"/>
      <c r="AJ13" s="643"/>
      <c r="AK13" s="643"/>
      <c r="AL13" s="112"/>
    </row>
    <row r="14" spans="3:38">
      <c r="P14" s="548" t="s">
        <v>65</v>
      </c>
      <c r="Q14" s="548"/>
      <c r="R14" s="548"/>
      <c r="S14" s="548"/>
      <c r="T14" s="548"/>
      <c r="U14" s="643"/>
      <c r="V14" s="643"/>
      <c r="W14" s="643"/>
      <c r="X14" s="643"/>
      <c r="Y14" s="643"/>
      <c r="Z14" s="643"/>
      <c r="AA14" s="643"/>
      <c r="AB14" s="643"/>
      <c r="AC14" s="643"/>
      <c r="AD14" s="643"/>
      <c r="AE14" s="643"/>
      <c r="AF14" s="643"/>
      <c r="AG14" s="643"/>
      <c r="AH14" s="643"/>
      <c r="AI14" s="643"/>
      <c r="AJ14" s="643"/>
      <c r="AK14" s="643"/>
      <c r="AL14" s="112"/>
    </row>
    <row r="15" spans="3:38">
      <c r="P15" s="548"/>
      <c r="Q15" s="548"/>
      <c r="R15" s="548"/>
      <c r="S15" s="548"/>
      <c r="T15" s="548"/>
      <c r="U15" s="643"/>
      <c r="V15" s="643"/>
      <c r="W15" s="643"/>
      <c r="X15" s="643"/>
      <c r="Y15" s="643"/>
      <c r="Z15" s="643"/>
      <c r="AA15" s="643"/>
      <c r="AB15" s="643"/>
      <c r="AC15" s="643"/>
      <c r="AD15" s="643"/>
      <c r="AE15" s="643"/>
      <c r="AF15" s="643"/>
      <c r="AG15" s="643"/>
      <c r="AH15" s="643"/>
      <c r="AI15" s="643"/>
      <c r="AJ15" s="643"/>
      <c r="AK15" s="643"/>
      <c r="AL15" s="112"/>
    </row>
    <row r="16" spans="3:38" ht="13.35" customHeight="1">
      <c r="P16" s="644" t="s">
        <v>47</v>
      </c>
      <c r="Q16" s="644"/>
      <c r="R16" s="644"/>
      <c r="S16" s="644"/>
      <c r="T16" s="644"/>
      <c r="U16" s="643"/>
      <c r="V16" s="643"/>
      <c r="W16" s="643"/>
      <c r="X16" s="643"/>
      <c r="Y16" s="643"/>
      <c r="Z16" s="643"/>
      <c r="AA16" s="643"/>
      <c r="AB16" s="643"/>
      <c r="AC16" s="643"/>
      <c r="AD16" s="643"/>
      <c r="AE16" s="643"/>
      <c r="AF16" s="643"/>
      <c r="AG16" s="643"/>
      <c r="AH16" s="643"/>
      <c r="AI16" s="643"/>
      <c r="AJ16" s="643"/>
      <c r="AK16" s="643"/>
      <c r="AL16" s="112"/>
    </row>
    <row r="17" spans="2:41">
      <c r="P17" s="644"/>
      <c r="Q17" s="644"/>
      <c r="R17" s="644"/>
      <c r="S17" s="644"/>
      <c r="T17" s="644"/>
      <c r="U17" s="643"/>
      <c r="V17" s="643"/>
      <c r="W17" s="643"/>
      <c r="X17" s="643"/>
      <c r="Y17" s="643"/>
      <c r="Z17" s="643"/>
      <c r="AA17" s="643"/>
      <c r="AB17" s="643"/>
      <c r="AC17" s="643"/>
      <c r="AD17" s="643"/>
      <c r="AE17" s="643"/>
      <c r="AF17" s="643"/>
      <c r="AG17" s="643"/>
      <c r="AH17" s="643"/>
      <c r="AI17" s="643"/>
      <c r="AJ17" s="643"/>
      <c r="AK17" s="643"/>
      <c r="AL17" s="112"/>
    </row>
    <row r="18" spans="2:41">
      <c r="AL18" s="112"/>
    </row>
    <row r="19" spans="2:41" ht="24" customHeight="1"/>
    <row r="20" spans="2:41" ht="17.399999999999999" customHeight="1">
      <c r="B20" s="548" t="s">
        <v>497</v>
      </c>
      <c r="C20" s="548"/>
      <c r="D20" s="548"/>
      <c r="E20" s="548"/>
      <c r="F20" s="548"/>
      <c r="G20" s="548"/>
      <c r="H20" s="548"/>
      <c r="I20" s="548"/>
      <c r="J20" s="548"/>
      <c r="K20" s="548"/>
      <c r="L20" s="548"/>
      <c r="M20" s="548"/>
      <c r="N20" s="548"/>
      <c r="O20" s="548"/>
      <c r="P20" s="548"/>
      <c r="Q20" s="548"/>
      <c r="R20" s="548"/>
      <c r="S20" s="548"/>
      <c r="T20" s="548"/>
      <c r="U20" s="548"/>
      <c r="V20" s="548"/>
      <c r="W20" s="548"/>
      <c r="X20" s="548"/>
      <c r="Y20" s="548"/>
      <c r="Z20" s="548"/>
      <c r="AA20" s="548"/>
      <c r="AB20" s="548"/>
      <c r="AC20" s="548"/>
      <c r="AD20" s="548"/>
      <c r="AE20" s="548"/>
      <c r="AF20" s="548"/>
      <c r="AG20" s="548"/>
      <c r="AH20" s="548"/>
      <c r="AI20" s="548"/>
      <c r="AJ20" s="548"/>
      <c r="AK20" s="548"/>
      <c r="AL20" s="548"/>
    </row>
    <row r="21" spans="2:41" ht="23.4" customHeight="1">
      <c r="AO21" s="397"/>
    </row>
    <row r="22" spans="2:41" ht="13.5" customHeight="1">
      <c r="C22" s="634" t="s">
        <v>498</v>
      </c>
      <c r="D22" s="634"/>
      <c r="E22" s="634"/>
      <c r="F22" s="634"/>
      <c r="G22" s="634"/>
      <c r="H22" s="634"/>
      <c r="I22" s="634"/>
      <c r="J22" s="634"/>
      <c r="K22" s="634"/>
      <c r="L22" s="634"/>
      <c r="M22" s="634"/>
      <c r="N22" s="634"/>
      <c r="O22" s="634"/>
      <c r="P22" s="634"/>
      <c r="Q22" s="634"/>
      <c r="R22" s="634"/>
      <c r="S22" s="634"/>
      <c r="T22" s="634"/>
      <c r="U22" s="634"/>
      <c r="V22" s="634"/>
      <c r="W22" s="634"/>
      <c r="X22" s="634"/>
      <c r="Y22" s="634"/>
      <c r="Z22" s="634"/>
      <c r="AA22" s="634"/>
      <c r="AB22" s="634"/>
      <c r="AC22" s="634"/>
      <c r="AD22" s="634"/>
      <c r="AE22" s="634"/>
      <c r="AF22" s="634"/>
      <c r="AG22" s="634"/>
      <c r="AH22" s="634"/>
      <c r="AI22" s="634"/>
      <c r="AJ22" s="634"/>
      <c r="AK22" s="634"/>
      <c r="AL22" s="263"/>
    </row>
    <row r="23" spans="2:41" ht="13.5" customHeight="1">
      <c r="C23" s="634"/>
      <c r="D23" s="634"/>
      <c r="E23" s="634"/>
      <c r="F23" s="634"/>
      <c r="G23" s="634"/>
      <c r="H23" s="634"/>
      <c r="I23" s="634"/>
      <c r="J23" s="634"/>
      <c r="K23" s="634"/>
      <c r="L23" s="634"/>
      <c r="M23" s="634"/>
      <c r="N23" s="634"/>
      <c r="O23" s="634"/>
      <c r="P23" s="634"/>
      <c r="Q23" s="634"/>
      <c r="R23" s="634"/>
      <c r="S23" s="634"/>
      <c r="T23" s="634"/>
      <c r="U23" s="634"/>
      <c r="V23" s="634"/>
      <c r="W23" s="634"/>
      <c r="X23" s="634"/>
      <c r="Y23" s="634"/>
      <c r="Z23" s="634"/>
      <c r="AA23" s="634"/>
      <c r="AB23" s="634"/>
      <c r="AC23" s="634"/>
      <c r="AD23" s="634"/>
      <c r="AE23" s="634"/>
      <c r="AF23" s="634"/>
      <c r="AG23" s="634"/>
      <c r="AH23" s="634"/>
      <c r="AI23" s="634"/>
      <c r="AJ23" s="634"/>
      <c r="AK23" s="634"/>
      <c r="AL23" s="263"/>
    </row>
    <row r="24" spans="2:41" ht="13.5" customHeight="1">
      <c r="C24" s="634"/>
      <c r="D24" s="634"/>
      <c r="E24" s="634"/>
      <c r="F24" s="634"/>
      <c r="G24" s="634"/>
      <c r="H24" s="634"/>
      <c r="I24" s="634"/>
      <c r="J24" s="634"/>
      <c r="K24" s="634"/>
      <c r="L24" s="634"/>
      <c r="M24" s="634"/>
      <c r="N24" s="634"/>
      <c r="O24" s="634"/>
      <c r="P24" s="634"/>
      <c r="Q24" s="634"/>
      <c r="R24" s="634"/>
      <c r="S24" s="634"/>
      <c r="T24" s="634"/>
      <c r="U24" s="634"/>
      <c r="V24" s="634"/>
      <c r="W24" s="634"/>
      <c r="X24" s="634"/>
      <c r="Y24" s="634"/>
      <c r="Z24" s="634"/>
      <c r="AA24" s="634"/>
      <c r="AB24" s="634"/>
      <c r="AC24" s="634"/>
      <c r="AD24" s="634"/>
      <c r="AE24" s="634"/>
      <c r="AF24" s="634"/>
      <c r="AG24" s="634"/>
      <c r="AH24" s="634"/>
      <c r="AI24" s="634"/>
      <c r="AJ24" s="634"/>
      <c r="AK24" s="634"/>
      <c r="AL24" s="263"/>
    </row>
    <row r="25" spans="2:41" ht="13.5" customHeight="1">
      <c r="B25" s="264"/>
      <c r="C25" s="264"/>
      <c r="D25" s="264"/>
      <c r="E25" s="264"/>
      <c r="F25" s="264"/>
      <c r="G25" s="264"/>
      <c r="H25" s="264"/>
      <c r="I25" s="264"/>
      <c r="J25" s="264"/>
      <c r="K25" s="264"/>
      <c r="L25" s="264"/>
      <c r="M25" s="264"/>
      <c r="N25" s="264"/>
      <c r="O25" s="264"/>
      <c r="P25" s="264"/>
      <c r="Q25" s="264"/>
      <c r="R25" s="264"/>
      <c r="S25" s="264"/>
      <c r="T25" s="264"/>
      <c r="U25" s="264"/>
      <c r="V25" s="264"/>
      <c r="W25" s="264"/>
      <c r="X25" s="264"/>
      <c r="Y25" s="264"/>
      <c r="Z25" s="264"/>
      <c r="AA25" s="264"/>
      <c r="AB25" s="264"/>
      <c r="AC25" s="264"/>
      <c r="AD25" s="264"/>
      <c r="AE25" s="264"/>
      <c r="AF25" s="264"/>
      <c r="AG25" s="264"/>
      <c r="AH25" s="264"/>
      <c r="AI25" s="264"/>
      <c r="AJ25" s="264"/>
      <c r="AK25" s="264"/>
      <c r="AL25" s="264"/>
    </row>
    <row r="26" spans="2:41" ht="13.5" customHeight="1">
      <c r="B26" s="85"/>
      <c r="C26" s="85"/>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row>
    <row r="27" spans="2:41" ht="13.5" customHeight="1">
      <c r="B27" s="548" t="s">
        <v>499</v>
      </c>
      <c r="C27" s="548"/>
      <c r="D27" s="548"/>
      <c r="E27" s="548"/>
      <c r="F27" s="548"/>
      <c r="G27" s="548"/>
      <c r="H27" s="548"/>
      <c r="I27" s="548"/>
      <c r="J27" s="548"/>
      <c r="K27" s="548"/>
      <c r="L27" s="548"/>
      <c r="M27" s="548"/>
      <c r="N27" s="548"/>
      <c r="O27" s="548"/>
      <c r="P27" s="548"/>
      <c r="Q27" s="548"/>
      <c r="R27" s="548"/>
      <c r="S27" s="548"/>
      <c r="T27" s="548"/>
      <c r="U27" s="548"/>
      <c r="V27" s="548"/>
      <c r="W27" s="548"/>
      <c r="X27" s="548"/>
      <c r="Y27" s="548"/>
      <c r="Z27" s="548"/>
      <c r="AA27" s="548"/>
      <c r="AB27" s="548"/>
      <c r="AC27" s="548"/>
      <c r="AD27" s="548"/>
      <c r="AE27" s="548"/>
      <c r="AF27" s="548"/>
      <c r="AG27" s="548"/>
      <c r="AH27" s="548"/>
      <c r="AI27" s="548"/>
      <c r="AJ27" s="548"/>
      <c r="AK27" s="548"/>
      <c r="AL27" s="548"/>
    </row>
    <row r="28" spans="2:41" ht="13.5" customHeight="1">
      <c r="B28" s="89"/>
      <c r="C28" s="89"/>
      <c r="D28" s="89"/>
      <c r="E28" s="89"/>
      <c r="F28" s="89"/>
      <c r="G28" s="89"/>
      <c r="H28" s="89"/>
      <c r="I28" s="89"/>
      <c r="J28" s="89"/>
      <c r="K28" s="89"/>
      <c r="L28" s="89"/>
      <c r="M28" s="89"/>
      <c r="N28" s="89"/>
      <c r="O28" s="89"/>
      <c r="P28" s="89"/>
      <c r="Q28" s="89"/>
      <c r="R28" s="89"/>
      <c r="S28" s="89"/>
      <c r="T28" s="89"/>
      <c r="U28" s="89"/>
      <c r="V28" s="89"/>
      <c r="W28" s="89"/>
      <c r="X28" s="89"/>
      <c r="Y28" s="89"/>
      <c r="Z28" s="89"/>
      <c r="AA28" s="89"/>
      <c r="AB28" s="89"/>
      <c r="AC28" s="89"/>
      <c r="AD28" s="89"/>
      <c r="AE28" s="89"/>
      <c r="AF28" s="89"/>
      <c r="AG28" s="89"/>
      <c r="AH28" s="89"/>
      <c r="AI28" s="89"/>
      <c r="AJ28" s="89"/>
      <c r="AK28" s="89"/>
      <c r="AL28" s="89"/>
    </row>
    <row r="29" spans="2:41" ht="60.6" customHeight="1">
      <c r="C29" s="115"/>
      <c r="D29" s="646" t="s">
        <v>559</v>
      </c>
      <c r="E29" s="647"/>
      <c r="F29" s="647"/>
      <c r="G29" s="647"/>
      <c r="H29" s="647"/>
      <c r="I29" s="647"/>
      <c r="J29" s="647"/>
      <c r="K29" s="647"/>
      <c r="L29" s="647"/>
      <c r="M29" s="647"/>
      <c r="N29" s="647"/>
      <c r="O29" s="647"/>
      <c r="P29" s="647"/>
      <c r="Q29" s="647"/>
      <c r="R29" s="647"/>
      <c r="S29" s="647"/>
      <c r="T29" s="647"/>
      <c r="U29" s="647"/>
      <c r="V29" s="647"/>
      <c r="W29" s="647"/>
      <c r="X29" s="647"/>
      <c r="Y29" s="647"/>
      <c r="Z29" s="647"/>
      <c r="AA29" s="647"/>
      <c r="AB29" s="647"/>
      <c r="AC29" s="647"/>
      <c r="AD29" s="647"/>
      <c r="AE29" s="647"/>
      <c r="AF29" s="647"/>
      <c r="AG29" s="647"/>
      <c r="AH29" s="647"/>
      <c r="AI29" s="647"/>
      <c r="AJ29" s="647"/>
      <c r="AK29" s="648"/>
      <c r="AL29" s="115"/>
      <c r="AM29" s="46"/>
    </row>
    <row r="30" spans="2:41" ht="13.5" customHeight="1">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c r="AK30" s="115"/>
      <c r="AL30" s="115"/>
      <c r="AM30" s="46"/>
    </row>
    <row r="31" spans="2:41" ht="13.5" customHeight="1">
      <c r="D31" s="104" t="s">
        <v>67</v>
      </c>
    </row>
    <row r="32" spans="2:41" ht="13.5" customHeight="1">
      <c r="B32" s="104"/>
      <c r="D32" s="70" t="s">
        <v>248</v>
      </c>
      <c r="V32" s="411"/>
    </row>
    <row r="33" spans="2:38" ht="13.5" customHeight="1">
      <c r="D33" s="70" t="s">
        <v>558</v>
      </c>
      <c r="V33" s="411" t="s">
        <v>557</v>
      </c>
    </row>
    <row r="34" spans="2:38" ht="13.5" customHeight="1">
      <c r="D34" s="70" t="s">
        <v>477</v>
      </c>
    </row>
    <row r="35" spans="2:38" ht="13.5" customHeight="1"/>
    <row r="36" spans="2:38" ht="13.5" customHeight="1">
      <c r="AD36" s="116"/>
      <c r="AE36" s="116"/>
      <c r="AF36" s="116"/>
      <c r="AG36" s="116"/>
      <c r="AH36" s="116"/>
      <c r="AI36" s="116"/>
      <c r="AJ36" s="116"/>
      <c r="AK36" s="116"/>
      <c r="AL36" s="116"/>
    </row>
    <row r="37" spans="2:38">
      <c r="B37" s="104"/>
      <c r="C37" s="113"/>
    </row>
    <row r="41" spans="2:38">
      <c r="B41" s="104"/>
      <c r="D41" s="521"/>
      <c r="E41" s="521"/>
      <c r="F41" s="521"/>
      <c r="G41" s="521"/>
      <c r="H41" s="521"/>
      <c r="I41" s="521"/>
      <c r="J41" s="521"/>
      <c r="K41" s="521"/>
      <c r="L41" s="521"/>
      <c r="M41" s="521"/>
      <c r="N41" s="521"/>
      <c r="O41" s="521"/>
      <c r="P41" s="521"/>
      <c r="Q41" s="521"/>
      <c r="R41" s="521"/>
      <c r="S41" s="521"/>
      <c r="T41" s="521"/>
      <c r="U41" s="521"/>
      <c r="V41" s="521"/>
      <c r="W41" s="521"/>
    </row>
  </sheetData>
  <mergeCells count="13">
    <mergeCell ref="D41:W41"/>
    <mergeCell ref="P16:T17"/>
    <mergeCell ref="U16:AK17"/>
    <mergeCell ref="B20:AL20"/>
    <mergeCell ref="C22:AK24"/>
    <mergeCell ref="B27:AL27"/>
    <mergeCell ref="D29:AK29"/>
    <mergeCell ref="AA4:AJ4"/>
    <mergeCell ref="P10:R11"/>
    <mergeCell ref="P12:T13"/>
    <mergeCell ref="U12:AK13"/>
    <mergeCell ref="P14:T15"/>
    <mergeCell ref="U14:AK15"/>
  </mergeCells>
  <phoneticPr fontId="62"/>
  <printOptions horizontalCentered="1"/>
  <pageMargins left="0.70866141732283472" right="0.70866141732283472" top="1.3385826771653544" bottom="0.74803149606299213" header="0.31496062992125984" footer="0.31496062992125984"/>
  <pageSetup paperSize="9" scale="96" firstPageNumber="0" orientation="portrait" blackAndWhite="1" cellComments="asDisplayed" useFirstPageNumber="1"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B7D7F-DD54-463E-A5E7-5D356B326325}">
  <sheetPr>
    <tabColor theme="5" tint="-0.499984740745262"/>
  </sheetPr>
  <dimension ref="B1:G33"/>
  <sheetViews>
    <sheetView view="pageBreakPreview" zoomScaleNormal="100" zoomScaleSheetLayoutView="100" workbookViewId="0">
      <selection activeCell="B6" sqref="B6"/>
    </sheetView>
  </sheetViews>
  <sheetFormatPr defaultColWidth="9" defaultRowHeight="13.2"/>
  <cols>
    <col min="1" max="1" width="2.109375" style="12" customWidth="1"/>
    <col min="2" max="2" width="1.33203125" style="13" customWidth="1"/>
    <col min="3" max="3" width="14.88671875" style="13" customWidth="1"/>
    <col min="4" max="4" width="9.109375" style="13" customWidth="1"/>
    <col min="5" max="6" width="32.77734375" style="55" customWidth="1"/>
    <col min="7" max="7" width="1" style="12" customWidth="1"/>
    <col min="8" max="16384" width="9" style="12"/>
  </cols>
  <sheetData>
    <row r="1" spans="2:6">
      <c r="B1" s="13" t="s">
        <v>461</v>
      </c>
    </row>
    <row r="2" spans="2:6" s="46" customFormat="1" ht="13.5" customHeight="1">
      <c r="B2" s="56" t="s">
        <v>500</v>
      </c>
      <c r="C2" s="57"/>
      <c r="D2" s="57"/>
      <c r="E2" s="58"/>
      <c r="F2" s="58"/>
    </row>
    <row r="3" spans="2:6" s="46" customFormat="1" ht="7.5" customHeight="1">
      <c r="B3" s="33"/>
      <c r="C3" s="57"/>
      <c r="D3" s="57"/>
      <c r="E3" s="58"/>
      <c r="F3" s="58"/>
    </row>
    <row r="4" spans="2:6" s="46" customFormat="1" ht="20.399999999999999" customHeight="1" thickBot="1">
      <c r="B4" s="59"/>
      <c r="C4" s="59" t="s">
        <v>501</v>
      </c>
      <c r="D4" s="13"/>
      <c r="E4" s="349"/>
      <c r="F4" s="395" t="s">
        <v>531</v>
      </c>
    </row>
    <row r="5" spans="2:6" s="16" customFormat="1" ht="36" customHeight="1">
      <c r="B5" s="18"/>
      <c r="C5" s="267"/>
      <c r="D5" s="268"/>
      <c r="E5" s="269" t="s">
        <v>527</v>
      </c>
      <c r="F5" s="270" t="s">
        <v>528</v>
      </c>
    </row>
    <row r="6" spans="2:6" s="16" customFormat="1" ht="19.649999999999999" customHeight="1">
      <c r="B6" s="18"/>
      <c r="C6" s="273"/>
      <c r="D6" s="274"/>
      <c r="E6" s="275" t="s">
        <v>86</v>
      </c>
      <c r="F6" s="276" t="s">
        <v>86</v>
      </c>
    </row>
    <row r="7" spans="2:6" ht="27" customHeight="1">
      <c r="C7" s="490" t="s">
        <v>470</v>
      </c>
      <c r="D7" s="279" t="s">
        <v>480</v>
      </c>
      <c r="E7" s="280"/>
      <c r="F7" s="281"/>
    </row>
    <row r="8" spans="2:6" ht="20.399999999999999" customHeight="1">
      <c r="C8" s="491"/>
      <c r="D8" s="284" t="s">
        <v>481</v>
      </c>
      <c r="E8" s="285"/>
      <c r="F8" s="286" t="str">
        <f>IFERROR((F7-E7)/E7,"自動計算")</f>
        <v>自動計算</v>
      </c>
    </row>
    <row r="9" spans="2:6" ht="27" customHeight="1">
      <c r="C9" s="492" t="s">
        <v>471</v>
      </c>
      <c r="D9" s="493"/>
      <c r="E9" s="289"/>
      <c r="F9" s="290"/>
    </row>
    <row r="10" spans="2:6" ht="27" customHeight="1">
      <c r="C10" s="494" t="s">
        <v>567</v>
      </c>
      <c r="D10" s="495"/>
      <c r="E10" s="294" t="str">
        <f>IF(AND(E7="",E9=""),"自動計算",E7-E9)</f>
        <v>自動計算</v>
      </c>
      <c r="F10" s="295" t="str">
        <f>IF(AND(F7="",F9=""),"自動計算",F7-F9)</f>
        <v>自動計算</v>
      </c>
    </row>
    <row r="11" spans="2:6" ht="27" customHeight="1">
      <c r="C11" s="494" t="s">
        <v>482</v>
      </c>
      <c r="D11" s="495"/>
      <c r="E11" s="289"/>
      <c r="F11" s="290"/>
    </row>
    <row r="12" spans="2:6" ht="27" customHeight="1">
      <c r="C12" s="494" t="s">
        <v>483</v>
      </c>
      <c r="D12" s="495"/>
      <c r="E12" s="289"/>
      <c r="F12" s="290"/>
    </row>
    <row r="13" spans="2:6" ht="27" customHeight="1" thickBot="1">
      <c r="C13" s="496" t="s">
        <v>472</v>
      </c>
      <c r="D13" s="497"/>
      <c r="E13" s="297"/>
      <c r="F13" s="298"/>
    </row>
    <row r="14" spans="2:6" ht="27" customHeight="1">
      <c r="C14" s="498" t="s">
        <v>484</v>
      </c>
      <c r="D14" s="301" t="s">
        <v>480</v>
      </c>
      <c r="E14" s="303" t="str">
        <f>IF(AND(E11="",E12="",E13=""),"自動計算",SUM(E11,E12,E13))</f>
        <v>自動計算</v>
      </c>
      <c r="F14" s="304" t="str">
        <f>IF(AND(F11="",F12="",F13=""),"自動計算",SUM(F11,F12,F13))</f>
        <v>自動計算</v>
      </c>
    </row>
    <row r="15" spans="2:6" ht="20.399999999999999" customHeight="1" thickBot="1">
      <c r="C15" s="499"/>
      <c r="D15" s="307" t="s">
        <v>481</v>
      </c>
      <c r="E15" s="308"/>
      <c r="F15" s="396" t="str">
        <f>IFERROR((F14-E14)/ABS(E14),"自動計算")</f>
        <v>自動計算</v>
      </c>
    </row>
    <row r="16" spans="2:6" ht="27" customHeight="1">
      <c r="C16" s="498" t="s">
        <v>485</v>
      </c>
      <c r="D16" s="301" t="s">
        <v>480</v>
      </c>
      <c r="E16" s="311"/>
      <c r="F16" s="312"/>
    </row>
    <row r="17" spans="3:7" ht="20.399999999999999" customHeight="1" thickBot="1">
      <c r="C17" s="500"/>
      <c r="D17" s="307" t="s">
        <v>481</v>
      </c>
      <c r="E17" s="316"/>
      <c r="F17" s="396" t="str">
        <f>IFERROR((F16-$E16)/$E16,"自動計算")</f>
        <v>自動計算</v>
      </c>
    </row>
    <row r="18" spans="3:7" ht="27" customHeight="1">
      <c r="C18" s="501" t="s">
        <v>486</v>
      </c>
      <c r="D18" s="502"/>
      <c r="E18" s="317"/>
      <c r="F18" s="318"/>
    </row>
    <row r="19" spans="3:7" ht="27" customHeight="1" thickBot="1">
      <c r="C19" s="503" t="s">
        <v>487</v>
      </c>
      <c r="D19" s="504"/>
      <c r="E19" s="321"/>
      <c r="F19" s="322"/>
    </row>
    <row r="20" spans="3:7" ht="27" customHeight="1">
      <c r="C20" s="498" t="s">
        <v>488</v>
      </c>
      <c r="D20" s="301" t="s">
        <v>480</v>
      </c>
      <c r="E20" s="325" t="str">
        <f>IFERROR(E10/(E18*E19),"自動計算")</f>
        <v>自動計算</v>
      </c>
      <c r="F20" s="326" t="str">
        <f>IFERROR(F10/(F18*F19),"自動計算")</f>
        <v>自動計算</v>
      </c>
    </row>
    <row r="21" spans="3:7" ht="20.399999999999999" customHeight="1" thickBot="1">
      <c r="C21" s="500"/>
      <c r="D21" s="307" t="s">
        <v>481</v>
      </c>
      <c r="E21" s="308"/>
      <c r="F21" s="396" t="str">
        <f>IFERROR((F20-$E20)/$E20,"自動計算")</f>
        <v>自動計算</v>
      </c>
    </row>
    <row r="22" spans="3:7" ht="15" customHeight="1">
      <c r="C22" s="509" t="s">
        <v>547</v>
      </c>
      <c r="D22" s="509"/>
      <c r="E22" s="509"/>
      <c r="F22" s="509"/>
      <c r="G22" s="332"/>
    </row>
    <row r="23" spans="3:7" ht="76.8" customHeight="1">
      <c r="C23" s="510" t="s">
        <v>540</v>
      </c>
      <c r="D23" s="510"/>
      <c r="E23" s="510"/>
      <c r="F23" s="510"/>
      <c r="G23" s="330"/>
    </row>
    <row r="24" spans="3:7" ht="88.2" customHeight="1">
      <c r="C24" s="510" t="s">
        <v>490</v>
      </c>
      <c r="D24" s="510"/>
      <c r="E24" s="510"/>
      <c r="F24" s="510"/>
      <c r="G24" s="333"/>
    </row>
    <row r="25" spans="3:7" ht="23.4" customHeight="1">
      <c r="C25" s="509" t="s">
        <v>491</v>
      </c>
      <c r="D25" s="509"/>
      <c r="E25" s="509"/>
      <c r="F25" s="509"/>
      <c r="G25" s="334"/>
    </row>
    <row r="26" spans="3:7" ht="35.1" customHeight="1">
      <c r="C26" s="511" t="s">
        <v>492</v>
      </c>
      <c r="D26" s="511"/>
      <c r="E26" s="511"/>
      <c r="F26" s="511"/>
      <c r="G26" s="334"/>
    </row>
    <row r="27" spans="3:7" ht="43.35" customHeight="1">
      <c r="C27" s="512"/>
      <c r="D27" s="512"/>
      <c r="E27" s="512"/>
      <c r="F27" s="512"/>
      <c r="G27" s="335"/>
    </row>
    <row r="30" spans="3:7" ht="30" customHeight="1">
      <c r="C30" s="505" t="s">
        <v>493</v>
      </c>
      <c r="D30" s="506"/>
      <c r="E30" s="336" t="str">
        <f>IFERROR(E16/E18,"自動計算")</f>
        <v>自動計算</v>
      </c>
      <c r="F30" s="337" t="str">
        <f>IFERROR(F16/F18,"自動計算")</f>
        <v>自動計算</v>
      </c>
    </row>
    <row r="31" spans="3:7" ht="30" customHeight="1" thickBot="1">
      <c r="C31" s="507" t="s">
        <v>494</v>
      </c>
      <c r="D31" s="508"/>
      <c r="E31" s="340"/>
      <c r="F31" s="341" t="str">
        <f>IFERROR((F30-$E30)/$E30,"自動計算")</f>
        <v>自動計算</v>
      </c>
    </row>
    <row r="32" spans="3:7" ht="30" customHeight="1">
      <c r="C32" s="505" t="s">
        <v>495</v>
      </c>
      <c r="D32" s="506"/>
      <c r="E32" s="344" t="str">
        <f>IFERROR(E14/E18,"自動計算")</f>
        <v>自動計算</v>
      </c>
      <c r="F32" s="345" t="str">
        <f>IFERROR(F14/F18,"自動計算")</f>
        <v>自動計算</v>
      </c>
    </row>
    <row r="33" spans="3:6" ht="30" customHeight="1">
      <c r="C33" s="505" t="s">
        <v>496</v>
      </c>
      <c r="D33" s="506"/>
      <c r="E33" s="340"/>
      <c r="F33" s="348" t="str">
        <f>IFERROR((F32-E32)/ABS(E32),"自動計算")</f>
        <v>自動計算</v>
      </c>
    </row>
  </sheetData>
  <sheetProtection formatCells="0" formatColumns="0" formatRows="0" insertColumns="0" insertRows="0" insertHyperlinks="0" deleteColumns="0" deleteRows="0" selectLockedCells="1" sort="0" autoFilter="0" pivotTables="0"/>
  <mergeCells count="21">
    <mergeCell ref="C30:D30"/>
    <mergeCell ref="C31:D31"/>
    <mergeCell ref="C32:D32"/>
    <mergeCell ref="C33:D33"/>
    <mergeCell ref="C22:F22"/>
    <mergeCell ref="C23:F23"/>
    <mergeCell ref="C24:F24"/>
    <mergeCell ref="C25:F25"/>
    <mergeCell ref="C26:F26"/>
    <mergeCell ref="C27:F27"/>
    <mergeCell ref="C14:C15"/>
    <mergeCell ref="C16:C17"/>
    <mergeCell ref="C18:D18"/>
    <mergeCell ref="C19:D19"/>
    <mergeCell ref="C20:C21"/>
    <mergeCell ref="C13:D13"/>
    <mergeCell ref="C7:C8"/>
    <mergeCell ref="C9:D9"/>
    <mergeCell ref="C10:D10"/>
    <mergeCell ref="C11:D11"/>
    <mergeCell ref="C12:D12"/>
  </mergeCells>
  <phoneticPr fontId="62"/>
  <conditionalFormatting sqref="E6:F6">
    <cfRule type="cellIs" dxfId="2" priority="2" stopIfTrue="1" operator="equal">
      <formula>"［　年　月］"</formula>
    </cfRule>
  </conditionalFormatting>
  <conditionalFormatting sqref="E7:F7 E9:F13 E16:F16 E18:F19 E30:F33">
    <cfRule type="cellIs" dxfId="1" priority="3" stopIfTrue="1" operator="equal">
      <formula>""</formula>
    </cfRule>
  </conditionalFormatting>
  <conditionalFormatting sqref="F17">
    <cfRule type="cellIs" dxfId="0" priority="1" stopIfTrue="1" operator="equal">
      <formula>""</formula>
    </cfRule>
  </conditionalFormatting>
  <pageMargins left="0.78740157480314965" right="0.39370078740157483" top="0.59055118110236227" bottom="0.39370078740157483" header="0" footer="0"/>
  <pageSetup paperSize="9" firstPageNumber="0" orientation="portrait" useFirstPageNumber="1" r:id="rId1"/>
  <headerFooter alignWithMargins="0"/>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E32E2-0FA4-4FC5-98C6-B74BDAAC0224}">
  <sheetPr>
    <tabColor theme="5" tint="-0.499984740745262"/>
    <pageSetUpPr fitToPage="1"/>
  </sheetPr>
  <dimension ref="B1:IT67"/>
  <sheetViews>
    <sheetView workbookViewId="0">
      <pane ySplit="10" topLeftCell="A11" activePane="bottomLeft" state="frozen"/>
      <selection activeCell="B6" sqref="B6"/>
      <selection pane="bottomLeft" activeCell="R15" sqref="R15"/>
    </sheetView>
  </sheetViews>
  <sheetFormatPr defaultColWidth="8.88671875" defaultRowHeight="18"/>
  <cols>
    <col min="1" max="1" width="2" style="353" customWidth="1"/>
    <col min="2" max="2" width="6.44140625" style="350" customWidth="1"/>
    <col min="3" max="3" width="14.44140625" style="350" customWidth="1"/>
    <col min="4" max="4" width="10" style="350" customWidth="1"/>
    <col min="5" max="5" width="9.6640625" style="352" bestFit="1" customWidth="1"/>
    <col min="6" max="6" width="10" style="350" customWidth="1"/>
    <col min="7" max="7" width="7.44140625" style="350" customWidth="1"/>
    <col min="8" max="8" width="7.88671875" style="350" customWidth="1"/>
    <col min="9" max="9" width="14.44140625" style="350" customWidth="1"/>
    <col min="10" max="10" width="11" style="350" customWidth="1"/>
    <col min="11" max="11" width="11.6640625" style="350" customWidth="1"/>
    <col min="12" max="12" width="10.6640625" style="350" customWidth="1"/>
    <col min="13" max="13" width="10" style="350" customWidth="1"/>
    <col min="14" max="14" width="9.6640625" style="352" bestFit="1" customWidth="1"/>
    <col min="15" max="254" width="10" style="350" customWidth="1"/>
    <col min="255" max="16384" width="8.88671875" style="353"/>
  </cols>
  <sheetData>
    <row r="1" spans="2:14" ht="23.4" customHeight="1">
      <c r="B1" s="649" t="s">
        <v>560</v>
      </c>
      <c r="C1" s="650"/>
      <c r="D1" s="650"/>
      <c r="E1" s="650"/>
      <c r="F1" s="650"/>
      <c r="G1" s="650"/>
      <c r="L1" s="351"/>
    </row>
    <row r="2" spans="2:14" ht="9" customHeight="1">
      <c r="B2" s="354"/>
    </row>
    <row r="3" spans="2:14" ht="19.2">
      <c r="B3" s="651" t="s">
        <v>502</v>
      </c>
      <c r="C3" s="651"/>
      <c r="D3" s="651"/>
      <c r="E3" s="651"/>
      <c r="F3" s="651"/>
      <c r="G3" s="651"/>
      <c r="H3" s="651"/>
      <c r="I3" s="651"/>
      <c r="J3" s="651"/>
      <c r="N3" s="355"/>
    </row>
    <row r="4" spans="2:14">
      <c r="B4" s="356"/>
      <c r="E4" s="355"/>
      <c r="N4" s="357"/>
    </row>
    <row r="5" spans="2:14" ht="20.399999999999999" customHeight="1">
      <c r="B5" s="652" t="s">
        <v>503</v>
      </c>
      <c r="C5" s="653"/>
      <c r="D5" s="653"/>
      <c r="E5" s="654"/>
      <c r="N5" s="355"/>
    </row>
    <row r="6" spans="2:14" ht="20.399999999999999" customHeight="1">
      <c r="B6" s="655"/>
      <c r="C6" s="656"/>
      <c r="D6" s="656"/>
      <c r="E6" s="657"/>
      <c r="N6" s="355"/>
    </row>
    <row r="7" spans="2:14" ht="18.600000000000001" thickBot="1">
      <c r="B7" s="358"/>
      <c r="E7" s="359" t="s">
        <v>504</v>
      </c>
      <c r="N7" s="359" t="s">
        <v>504</v>
      </c>
    </row>
    <row r="8" spans="2:14" ht="18.600000000000001" thickBot="1">
      <c r="B8" s="658" t="s">
        <v>505</v>
      </c>
      <c r="C8" s="659"/>
      <c r="D8" s="659"/>
      <c r="E8" s="660"/>
      <c r="F8" s="360"/>
      <c r="G8" s="658" t="s">
        <v>506</v>
      </c>
      <c r="H8" s="659"/>
      <c r="I8" s="659"/>
      <c r="J8" s="659"/>
      <c r="K8" s="659"/>
      <c r="L8" s="659"/>
      <c r="M8" s="659"/>
      <c r="N8" s="661"/>
    </row>
    <row r="9" spans="2:14" ht="16.649999999999999" customHeight="1">
      <c r="B9" s="682" t="s">
        <v>507</v>
      </c>
      <c r="C9" s="668" t="s">
        <v>508</v>
      </c>
      <c r="D9" s="684" t="s">
        <v>509</v>
      </c>
      <c r="E9" s="686" t="s">
        <v>510</v>
      </c>
      <c r="G9" s="688" t="s">
        <v>511</v>
      </c>
      <c r="H9" s="690" t="s">
        <v>507</v>
      </c>
      <c r="I9" s="668" t="s">
        <v>508</v>
      </c>
      <c r="J9" s="670" t="s">
        <v>512</v>
      </c>
      <c r="K9" s="671"/>
      <c r="L9" s="672"/>
      <c r="M9" s="673"/>
      <c r="N9" s="674" t="s">
        <v>510</v>
      </c>
    </row>
    <row r="10" spans="2:14" ht="36" customHeight="1" thickBot="1">
      <c r="B10" s="683"/>
      <c r="C10" s="669"/>
      <c r="D10" s="685"/>
      <c r="E10" s="687"/>
      <c r="G10" s="689"/>
      <c r="H10" s="691"/>
      <c r="I10" s="669"/>
      <c r="J10" s="361" t="s">
        <v>513</v>
      </c>
      <c r="K10" s="362" t="s">
        <v>514</v>
      </c>
      <c r="L10" s="363" t="s">
        <v>515</v>
      </c>
      <c r="M10" s="362" t="s">
        <v>516</v>
      </c>
      <c r="N10" s="675"/>
    </row>
    <row r="11" spans="2:14">
      <c r="B11" s="364" t="s">
        <v>517</v>
      </c>
      <c r="C11" s="365" t="s">
        <v>518</v>
      </c>
      <c r="D11" s="366" t="s">
        <v>473</v>
      </c>
      <c r="E11" s="367">
        <v>2000000</v>
      </c>
      <c r="G11" s="368" t="str">
        <f t="shared" ref="G11:G61" si="0">+IF(OR(D11="○",J11="○",K11="○",L11="○",M11="○"),"×","○")</f>
        <v>×</v>
      </c>
      <c r="H11" s="369" t="s">
        <v>517</v>
      </c>
      <c r="I11" s="370" t="str">
        <f t="shared" ref="I11:I61" si="1">C11</f>
        <v>産振　太郎</v>
      </c>
      <c r="J11" s="366"/>
      <c r="K11" s="366"/>
      <c r="L11" s="366"/>
      <c r="M11" s="366"/>
      <c r="N11" s="367">
        <v>3000000</v>
      </c>
    </row>
    <row r="12" spans="2:14">
      <c r="B12" s="371">
        <v>1</v>
      </c>
      <c r="C12" s="372"/>
      <c r="D12" s="373"/>
      <c r="E12" s="374"/>
      <c r="G12" s="368" t="str">
        <f t="shared" si="0"/>
        <v>○</v>
      </c>
      <c r="H12" s="375">
        <v>1</v>
      </c>
      <c r="I12" s="376">
        <f t="shared" si="1"/>
        <v>0</v>
      </c>
      <c r="J12" s="373"/>
      <c r="K12" s="373"/>
      <c r="L12" s="373"/>
      <c r="M12" s="373"/>
      <c r="N12" s="374"/>
    </row>
    <row r="13" spans="2:14">
      <c r="B13" s="371">
        <v>2</v>
      </c>
      <c r="C13" s="372"/>
      <c r="D13" s="373"/>
      <c r="E13" s="374"/>
      <c r="G13" s="368" t="str">
        <f t="shared" si="0"/>
        <v>○</v>
      </c>
      <c r="H13" s="375">
        <v>2</v>
      </c>
      <c r="I13" s="376">
        <f t="shared" si="1"/>
        <v>0</v>
      </c>
      <c r="J13" s="373"/>
      <c r="K13" s="373"/>
      <c r="L13" s="373"/>
      <c r="M13" s="373"/>
      <c r="N13" s="374"/>
    </row>
    <row r="14" spans="2:14">
      <c r="B14" s="371">
        <v>3</v>
      </c>
      <c r="C14" s="372"/>
      <c r="D14" s="373"/>
      <c r="E14" s="374"/>
      <c r="G14" s="368" t="str">
        <f t="shared" si="0"/>
        <v>○</v>
      </c>
      <c r="H14" s="375">
        <v>3</v>
      </c>
      <c r="I14" s="376">
        <f t="shared" si="1"/>
        <v>0</v>
      </c>
      <c r="J14" s="373"/>
      <c r="K14" s="373"/>
      <c r="L14" s="373"/>
      <c r="M14" s="373"/>
      <c r="N14" s="374"/>
    </row>
    <row r="15" spans="2:14">
      <c r="B15" s="371">
        <v>4</v>
      </c>
      <c r="C15" s="372"/>
      <c r="D15" s="373"/>
      <c r="E15" s="374"/>
      <c r="G15" s="368" t="str">
        <f t="shared" si="0"/>
        <v>○</v>
      </c>
      <c r="H15" s="375">
        <v>4</v>
      </c>
      <c r="I15" s="376">
        <f t="shared" si="1"/>
        <v>0</v>
      </c>
      <c r="J15" s="373"/>
      <c r="K15" s="373"/>
      <c r="L15" s="373"/>
      <c r="M15" s="373"/>
      <c r="N15" s="374"/>
    </row>
    <row r="16" spans="2:14">
      <c r="B16" s="371">
        <v>5</v>
      </c>
      <c r="C16" s="372"/>
      <c r="D16" s="373"/>
      <c r="E16" s="374"/>
      <c r="G16" s="368" t="str">
        <f t="shared" si="0"/>
        <v>○</v>
      </c>
      <c r="H16" s="375">
        <v>5</v>
      </c>
      <c r="I16" s="376">
        <f t="shared" si="1"/>
        <v>0</v>
      </c>
      <c r="J16" s="373"/>
      <c r="K16" s="373"/>
      <c r="L16" s="373"/>
      <c r="M16" s="373"/>
      <c r="N16" s="374"/>
    </row>
    <row r="17" spans="2:14">
      <c r="B17" s="371">
        <v>6</v>
      </c>
      <c r="C17" s="372"/>
      <c r="D17" s="373"/>
      <c r="E17" s="374"/>
      <c r="G17" s="368" t="str">
        <f t="shared" si="0"/>
        <v>○</v>
      </c>
      <c r="H17" s="375">
        <v>6</v>
      </c>
      <c r="I17" s="376">
        <f t="shared" si="1"/>
        <v>0</v>
      </c>
      <c r="J17" s="373"/>
      <c r="K17" s="373"/>
      <c r="L17" s="373"/>
      <c r="M17" s="373"/>
      <c r="N17" s="374"/>
    </row>
    <row r="18" spans="2:14">
      <c r="B18" s="371">
        <v>7</v>
      </c>
      <c r="C18" s="372"/>
      <c r="D18" s="373"/>
      <c r="E18" s="374"/>
      <c r="G18" s="368" t="str">
        <f t="shared" si="0"/>
        <v>○</v>
      </c>
      <c r="H18" s="375">
        <v>7</v>
      </c>
      <c r="I18" s="376">
        <f t="shared" si="1"/>
        <v>0</v>
      </c>
      <c r="J18" s="373"/>
      <c r="K18" s="373"/>
      <c r="L18" s="373"/>
      <c r="M18" s="373"/>
      <c r="N18" s="374"/>
    </row>
    <row r="19" spans="2:14">
      <c r="B19" s="371">
        <v>8</v>
      </c>
      <c r="C19" s="372"/>
      <c r="D19" s="373"/>
      <c r="E19" s="374"/>
      <c r="G19" s="368" t="str">
        <f t="shared" si="0"/>
        <v>○</v>
      </c>
      <c r="H19" s="375">
        <v>8</v>
      </c>
      <c r="I19" s="376">
        <f t="shared" si="1"/>
        <v>0</v>
      </c>
      <c r="J19" s="373"/>
      <c r="K19" s="373"/>
      <c r="L19" s="373"/>
      <c r="M19" s="373"/>
      <c r="N19" s="374"/>
    </row>
    <row r="20" spans="2:14">
      <c r="B20" s="371">
        <v>9</v>
      </c>
      <c r="C20" s="372"/>
      <c r="D20" s="373"/>
      <c r="E20" s="374"/>
      <c r="G20" s="368" t="str">
        <f t="shared" si="0"/>
        <v>○</v>
      </c>
      <c r="H20" s="375">
        <v>9</v>
      </c>
      <c r="I20" s="376">
        <f t="shared" si="1"/>
        <v>0</v>
      </c>
      <c r="J20" s="373"/>
      <c r="K20" s="373"/>
      <c r="L20" s="373"/>
      <c r="M20" s="373"/>
      <c r="N20" s="374"/>
    </row>
    <row r="21" spans="2:14">
      <c r="B21" s="371">
        <v>10</v>
      </c>
      <c r="C21" s="372"/>
      <c r="D21" s="373"/>
      <c r="E21" s="374"/>
      <c r="G21" s="368" t="str">
        <f t="shared" si="0"/>
        <v>○</v>
      </c>
      <c r="H21" s="375">
        <v>10</v>
      </c>
      <c r="I21" s="376">
        <f t="shared" si="1"/>
        <v>0</v>
      </c>
      <c r="J21" s="373"/>
      <c r="K21" s="373"/>
      <c r="L21" s="373"/>
      <c r="M21" s="373"/>
      <c r="N21" s="374"/>
    </row>
    <row r="22" spans="2:14">
      <c r="B22" s="371">
        <v>11</v>
      </c>
      <c r="C22" s="372"/>
      <c r="D22" s="373"/>
      <c r="E22" s="374"/>
      <c r="G22" s="368" t="str">
        <f t="shared" si="0"/>
        <v>○</v>
      </c>
      <c r="H22" s="375">
        <v>11</v>
      </c>
      <c r="I22" s="376">
        <f t="shared" si="1"/>
        <v>0</v>
      </c>
      <c r="J22" s="373"/>
      <c r="K22" s="373"/>
      <c r="L22" s="373"/>
      <c r="M22" s="373"/>
      <c r="N22" s="374"/>
    </row>
    <row r="23" spans="2:14">
      <c r="B23" s="371">
        <v>12</v>
      </c>
      <c r="C23" s="372"/>
      <c r="D23" s="373"/>
      <c r="E23" s="374"/>
      <c r="G23" s="368" t="str">
        <f t="shared" si="0"/>
        <v>○</v>
      </c>
      <c r="H23" s="375">
        <v>12</v>
      </c>
      <c r="I23" s="376">
        <f t="shared" si="1"/>
        <v>0</v>
      </c>
      <c r="J23" s="373"/>
      <c r="K23" s="373"/>
      <c r="L23" s="373"/>
      <c r="M23" s="373"/>
      <c r="N23" s="374"/>
    </row>
    <row r="24" spans="2:14">
      <c r="B24" s="371">
        <v>13</v>
      </c>
      <c r="C24" s="372"/>
      <c r="D24" s="373"/>
      <c r="E24" s="374"/>
      <c r="G24" s="368" t="str">
        <f t="shared" si="0"/>
        <v>○</v>
      </c>
      <c r="H24" s="375">
        <v>13</v>
      </c>
      <c r="I24" s="376">
        <f t="shared" si="1"/>
        <v>0</v>
      </c>
      <c r="J24" s="373"/>
      <c r="K24" s="373"/>
      <c r="L24" s="373"/>
      <c r="M24" s="373"/>
      <c r="N24" s="374"/>
    </row>
    <row r="25" spans="2:14">
      <c r="B25" s="371">
        <v>14</v>
      </c>
      <c r="C25" s="372"/>
      <c r="D25" s="373"/>
      <c r="E25" s="374"/>
      <c r="G25" s="368" t="str">
        <f t="shared" si="0"/>
        <v>○</v>
      </c>
      <c r="H25" s="375">
        <v>14</v>
      </c>
      <c r="I25" s="376">
        <f t="shared" si="1"/>
        <v>0</v>
      </c>
      <c r="J25" s="373"/>
      <c r="K25" s="373"/>
      <c r="L25" s="373"/>
      <c r="M25" s="373"/>
      <c r="N25" s="374"/>
    </row>
    <row r="26" spans="2:14">
      <c r="B26" s="371">
        <v>15</v>
      </c>
      <c r="C26" s="372"/>
      <c r="D26" s="373"/>
      <c r="E26" s="374"/>
      <c r="G26" s="368" t="str">
        <f t="shared" si="0"/>
        <v>○</v>
      </c>
      <c r="H26" s="375">
        <v>15</v>
      </c>
      <c r="I26" s="376">
        <f t="shared" si="1"/>
        <v>0</v>
      </c>
      <c r="J26" s="373"/>
      <c r="K26" s="373"/>
      <c r="L26" s="373"/>
      <c r="M26" s="373"/>
      <c r="N26" s="374"/>
    </row>
    <row r="27" spans="2:14">
      <c r="B27" s="371">
        <v>16</v>
      </c>
      <c r="C27" s="372"/>
      <c r="D27" s="373"/>
      <c r="E27" s="374"/>
      <c r="G27" s="368" t="str">
        <f t="shared" si="0"/>
        <v>○</v>
      </c>
      <c r="H27" s="375">
        <v>16</v>
      </c>
      <c r="I27" s="376">
        <f t="shared" si="1"/>
        <v>0</v>
      </c>
      <c r="J27" s="373"/>
      <c r="K27" s="373"/>
      <c r="L27" s="373"/>
      <c r="M27" s="373"/>
      <c r="N27" s="374"/>
    </row>
    <row r="28" spans="2:14">
      <c r="B28" s="371">
        <v>17</v>
      </c>
      <c r="C28" s="372"/>
      <c r="D28" s="373"/>
      <c r="E28" s="374"/>
      <c r="G28" s="368" t="str">
        <f t="shared" si="0"/>
        <v>○</v>
      </c>
      <c r="H28" s="375">
        <v>17</v>
      </c>
      <c r="I28" s="376">
        <f t="shared" si="1"/>
        <v>0</v>
      </c>
      <c r="J28" s="373"/>
      <c r="K28" s="373"/>
      <c r="L28" s="373"/>
      <c r="M28" s="373"/>
      <c r="N28" s="374"/>
    </row>
    <row r="29" spans="2:14">
      <c r="B29" s="371">
        <v>18</v>
      </c>
      <c r="C29" s="372"/>
      <c r="D29" s="373"/>
      <c r="E29" s="374"/>
      <c r="G29" s="368" t="str">
        <f t="shared" si="0"/>
        <v>○</v>
      </c>
      <c r="H29" s="375">
        <v>18</v>
      </c>
      <c r="I29" s="376">
        <f t="shared" si="1"/>
        <v>0</v>
      </c>
      <c r="J29" s="373"/>
      <c r="K29" s="373"/>
      <c r="L29" s="373"/>
      <c r="M29" s="373"/>
      <c r="N29" s="374"/>
    </row>
    <row r="30" spans="2:14">
      <c r="B30" s="371">
        <v>19</v>
      </c>
      <c r="C30" s="372"/>
      <c r="D30" s="373"/>
      <c r="E30" s="374"/>
      <c r="G30" s="368" t="str">
        <f t="shared" si="0"/>
        <v>○</v>
      </c>
      <c r="H30" s="375">
        <v>19</v>
      </c>
      <c r="I30" s="376">
        <f t="shared" si="1"/>
        <v>0</v>
      </c>
      <c r="J30" s="373"/>
      <c r="K30" s="373"/>
      <c r="L30" s="373"/>
      <c r="M30" s="373"/>
      <c r="N30" s="374"/>
    </row>
    <row r="31" spans="2:14">
      <c r="B31" s="371">
        <v>20</v>
      </c>
      <c r="C31" s="372"/>
      <c r="D31" s="373"/>
      <c r="E31" s="374"/>
      <c r="G31" s="368" t="str">
        <f t="shared" si="0"/>
        <v>○</v>
      </c>
      <c r="H31" s="375">
        <v>20</v>
      </c>
      <c r="I31" s="376">
        <f t="shared" si="1"/>
        <v>0</v>
      </c>
      <c r="J31" s="373"/>
      <c r="K31" s="373"/>
      <c r="L31" s="373"/>
      <c r="M31" s="373"/>
      <c r="N31" s="374"/>
    </row>
    <row r="32" spans="2:14">
      <c r="B32" s="371">
        <v>21</v>
      </c>
      <c r="C32" s="372"/>
      <c r="D32" s="373"/>
      <c r="E32" s="374"/>
      <c r="G32" s="368" t="str">
        <f t="shared" si="0"/>
        <v>○</v>
      </c>
      <c r="H32" s="375">
        <v>21</v>
      </c>
      <c r="I32" s="376">
        <f t="shared" si="1"/>
        <v>0</v>
      </c>
      <c r="J32" s="373"/>
      <c r="K32" s="373"/>
      <c r="L32" s="373"/>
      <c r="M32" s="373"/>
      <c r="N32" s="374"/>
    </row>
    <row r="33" spans="2:14">
      <c r="B33" s="371">
        <v>22</v>
      </c>
      <c r="C33" s="372"/>
      <c r="D33" s="373"/>
      <c r="E33" s="374"/>
      <c r="G33" s="368" t="str">
        <f t="shared" si="0"/>
        <v>○</v>
      </c>
      <c r="H33" s="375">
        <v>22</v>
      </c>
      <c r="I33" s="376">
        <f t="shared" si="1"/>
        <v>0</v>
      </c>
      <c r="J33" s="373"/>
      <c r="K33" s="373"/>
      <c r="L33" s="373"/>
      <c r="M33" s="373"/>
      <c r="N33" s="374"/>
    </row>
    <row r="34" spans="2:14">
      <c r="B34" s="371">
        <v>23</v>
      </c>
      <c r="C34" s="372"/>
      <c r="D34" s="373"/>
      <c r="E34" s="374"/>
      <c r="G34" s="368" t="str">
        <f t="shared" si="0"/>
        <v>○</v>
      </c>
      <c r="H34" s="375">
        <v>23</v>
      </c>
      <c r="I34" s="376">
        <f t="shared" si="1"/>
        <v>0</v>
      </c>
      <c r="J34" s="373"/>
      <c r="K34" s="373"/>
      <c r="L34" s="373"/>
      <c r="M34" s="373"/>
      <c r="N34" s="374"/>
    </row>
    <row r="35" spans="2:14">
      <c r="B35" s="371">
        <v>24</v>
      </c>
      <c r="C35" s="372"/>
      <c r="D35" s="373"/>
      <c r="E35" s="374"/>
      <c r="G35" s="368" t="str">
        <f t="shared" si="0"/>
        <v>○</v>
      </c>
      <c r="H35" s="375">
        <v>24</v>
      </c>
      <c r="I35" s="376">
        <f t="shared" si="1"/>
        <v>0</v>
      </c>
      <c r="J35" s="373"/>
      <c r="K35" s="373"/>
      <c r="L35" s="373"/>
      <c r="M35" s="373"/>
      <c r="N35" s="374"/>
    </row>
    <row r="36" spans="2:14">
      <c r="B36" s="371">
        <v>25</v>
      </c>
      <c r="C36" s="372"/>
      <c r="D36" s="373"/>
      <c r="E36" s="374"/>
      <c r="G36" s="368" t="str">
        <f t="shared" si="0"/>
        <v>○</v>
      </c>
      <c r="H36" s="375">
        <v>25</v>
      </c>
      <c r="I36" s="376">
        <f t="shared" si="1"/>
        <v>0</v>
      </c>
      <c r="J36" s="373"/>
      <c r="K36" s="373"/>
      <c r="L36" s="373"/>
      <c r="M36" s="373"/>
      <c r="N36" s="374"/>
    </row>
    <row r="37" spans="2:14">
      <c r="B37" s="371">
        <v>26</v>
      </c>
      <c r="C37" s="372"/>
      <c r="D37" s="373"/>
      <c r="E37" s="374"/>
      <c r="G37" s="368" t="str">
        <f t="shared" si="0"/>
        <v>○</v>
      </c>
      <c r="H37" s="375">
        <v>26</v>
      </c>
      <c r="I37" s="376">
        <f t="shared" si="1"/>
        <v>0</v>
      </c>
      <c r="J37" s="373"/>
      <c r="K37" s="373"/>
      <c r="L37" s="373"/>
      <c r="M37" s="373"/>
      <c r="N37" s="374"/>
    </row>
    <row r="38" spans="2:14">
      <c r="B38" s="371">
        <v>27</v>
      </c>
      <c r="C38" s="372"/>
      <c r="D38" s="373"/>
      <c r="E38" s="374"/>
      <c r="G38" s="368" t="str">
        <f t="shared" si="0"/>
        <v>○</v>
      </c>
      <c r="H38" s="375">
        <v>27</v>
      </c>
      <c r="I38" s="376">
        <f t="shared" si="1"/>
        <v>0</v>
      </c>
      <c r="J38" s="373"/>
      <c r="K38" s="373"/>
      <c r="L38" s="373"/>
      <c r="M38" s="373"/>
      <c r="N38" s="374"/>
    </row>
    <row r="39" spans="2:14">
      <c r="B39" s="371">
        <v>28</v>
      </c>
      <c r="C39" s="372"/>
      <c r="D39" s="373"/>
      <c r="E39" s="374"/>
      <c r="G39" s="368" t="str">
        <f t="shared" si="0"/>
        <v>○</v>
      </c>
      <c r="H39" s="375">
        <v>28</v>
      </c>
      <c r="I39" s="376">
        <f t="shared" si="1"/>
        <v>0</v>
      </c>
      <c r="J39" s="373"/>
      <c r="K39" s="373"/>
      <c r="L39" s="373"/>
      <c r="M39" s="373"/>
      <c r="N39" s="374"/>
    </row>
    <row r="40" spans="2:14">
      <c r="B40" s="371">
        <v>29</v>
      </c>
      <c r="C40" s="372"/>
      <c r="D40" s="373"/>
      <c r="E40" s="374"/>
      <c r="G40" s="368" t="str">
        <f t="shared" si="0"/>
        <v>○</v>
      </c>
      <c r="H40" s="375">
        <v>29</v>
      </c>
      <c r="I40" s="376">
        <f t="shared" si="1"/>
        <v>0</v>
      </c>
      <c r="J40" s="373"/>
      <c r="K40" s="373"/>
      <c r="L40" s="373"/>
      <c r="M40" s="373"/>
      <c r="N40" s="374"/>
    </row>
    <row r="41" spans="2:14">
      <c r="B41" s="371">
        <v>30</v>
      </c>
      <c r="C41" s="372"/>
      <c r="D41" s="373"/>
      <c r="E41" s="374"/>
      <c r="G41" s="368" t="str">
        <f t="shared" si="0"/>
        <v>○</v>
      </c>
      <c r="H41" s="375">
        <v>30</v>
      </c>
      <c r="I41" s="376">
        <f t="shared" si="1"/>
        <v>0</v>
      </c>
      <c r="J41" s="373"/>
      <c r="K41" s="373"/>
      <c r="L41" s="373"/>
      <c r="M41" s="373"/>
      <c r="N41" s="374"/>
    </row>
    <row r="42" spans="2:14">
      <c r="B42" s="371">
        <v>31</v>
      </c>
      <c r="C42" s="372"/>
      <c r="D42" s="373"/>
      <c r="E42" s="374"/>
      <c r="G42" s="368" t="str">
        <f t="shared" si="0"/>
        <v>○</v>
      </c>
      <c r="H42" s="375">
        <v>31</v>
      </c>
      <c r="I42" s="376">
        <f t="shared" si="1"/>
        <v>0</v>
      </c>
      <c r="J42" s="373"/>
      <c r="K42" s="373"/>
      <c r="L42" s="373"/>
      <c r="M42" s="373"/>
      <c r="N42" s="374"/>
    </row>
    <row r="43" spans="2:14">
      <c r="B43" s="371">
        <v>32</v>
      </c>
      <c r="C43" s="372"/>
      <c r="D43" s="373"/>
      <c r="E43" s="374"/>
      <c r="G43" s="368" t="str">
        <f t="shared" si="0"/>
        <v>○</v>
      </c>
      <c r="H43" s="375">
        <v>32</v>
      </c>
      <c r="I43" s="376">
        <f t="shared" si="1"/>
        <v>0</v>
      </c>
      <c r="J43" s="373"/>
      <c r="K43" s="373"/>
      <c r="L43" s="373"/>
      <c r="M43" s="373"/>
      <c r="N43" s="374"/>
    </row>
    <row r="44" spans="2:14">
      <c r="B44" s="371">
        <v>33</v>
      </c>
      <c r="C44" s="372"/>
      <c r="D44" s="373"/>
      <c r="E44" s="374"/>
      <c r="G44" s="368" t="str">
        <f t="shared" si="0"/>
        <v>○</v>
      </c>
      <c r="H44" s="375">
        <v>33</v>
      </c>
      <c r="I44" s="376">
        <f t="shared" si="1"/>
        <v>0</v>
      </c>
      <c r="J44" s="373"/>
      <c r="K44" s="373"/>
      <c r="L44" s="373"/>
      <c r="M44" s="373"/>
      <c r="N44" s="374"/>
    </row>
    <row r="45" spans="2:14">
      <c r="B45" s="371">
        <v>34</v>
      </c>
      <c r="C45" s="372"/>
      <c r="D45" s="373"/>
      <c r="E45" s="374"/>
      <c r="G45" s="368" t="str">
        <f t="shared" si="0"/>
        <v>○</v>
      </c>
      <c r="H45" s="375">
        <v>34</v>
      </c>
      <c r="I45" s="376">
        <f t="shared" si="1"/>
        <v>0</v>
      </c>
      <c r="J45" s="373"/>
      <c r="K45" s="373"/>
      <c r="L45" s="373"/>
      <c r="M45" s="373"/>
      <c r="N45" s="374"/>
    </row>
    <row r="46" spans="2:14">
      <c r="B46" s="371">
        <v>35</v>
      </c>
      <c r="C46" s="372"/>
      <c r="D46" s="373"/>
      <c r="E46" s="374"/>
      <c r="G46" s="368" t="str">
        <f t="shared" si="0"/>
        <v>○</v>
      </c>
      <c r="H46" s="375">
        <v>35</v>
      </c>
      <c r="I46" s="376">
        <f t="shared" si="1"/>
        <v>0</v>
      </c>
      <c r="J46" s="373"/>
      <c r="K46" s="373"/>
      <c r="L46" s="373"/>
      <c r="M46" s="373"/>
      <c r="N46" s="374"/>
    </row>
    <row r="47" spans="2:14">
      <c r="B47" s="371">
        <v>36</v>
      </c>
      <c r="C47" s="372"/>
      <c r="D47" s="373"/>
      <c r="E47" s="374"/>
      <c r="G47" s="368" t="str">
        <f t="shared" si="0"/>
        <v>○</v>
      </c>
      <c r="H47" s="375">
        <v>36</v>
      </c>
      <c r="I47" s="376">
        <f t="shared" si="1"/>
        <v>0</v>
      </c>
      <c r="J47" s="373"/>
      <c r="K47" s="373"/>
      <c r="L47" s="373"/>
      <c r="M47" s="373"/>
      <c r="N47" s="374"/>
    </row>
    <row r="48" spans="2:14">
      <c r="B48" s="371">
        <v>37</v>
      </c>
      <c r="C48" s="372"/>
      <c r="D48" s="373"/>
      <c r="E48" s="374"/>
      <c r="G48" s="368" t="str">
        <f t="shared" si="0"/>
        <v>○</v>
      </c>
      <c r="H48" s="375">
        <v>37</v>
      </c>
      <c r="I48" s="376">
        <f t="shared" si="1"/>
        <v>0</v>
      </c>
      <c r="J48" s="373"/>
      <c r="K48" s="373"/>
      <c r="L48" s="373"/>
      <c r="M48" s="373"/>
      <c r="N48" s="374"/>
    </row>
    <row r="49" spans="2:14">
      <c r="B49" s="371">
        <v>38</v>
      </c>
      <c r="C49" s="372"/>
      <c r="D49" s="373"/>
      <c r="E49" s="374"/>
      <c r="G49" s="368" t="str">
        <f t="shared" si="0"/>
        <v>○</v>
      </c>
      <c r="H49" s="375">
        <v>38</v>
      </c>
      <c r="I49" s="376">
        <f t="shared" si="1"/>
        <v>0</v>
      </c>
      <c r="J49" s="373"/>
      <c r="K49" s="373"/>
      <c r="L49" s="373"/>
      <c r="M49" s="373"/>
      <c r="N49" s="374"/>
    </row>
    <row r="50" spans="2:14">
      <c r="B50" s="371">
        <v>39</v>
      </c>
      <c r="C50" s="372"/>
      <c r="D50" s="373"/>
      <c r="E50" s="374"/>
      <c r="G50" s="368" t="str">
        <f t="shared" si="0"/>
        <v>○</v>
      </c>
      <c r="H50" s="375">
        <v>39</v>
      </c>
      <c r="I50" s="376">
        <f t="shared" si="1"/>
        <v>0</v>
      </c>
      <c r="J50" s="373"/>
      <c r="K50" s="373"/>
      <c r="L50" s="373"/>
      <c r="M50" s="373"/>
      <c r="N50" s="374"/>
    </row>
    <row r="51" spans="2:14">
      <c r="B51" s="371">
        <v>40</v>
      </c>
      <c r="C51" s="372"/>
      <c r="D51" s="373"/>
      <c r="E51" s="374"/>
      <c r="G51" s="368" t="str">
        <f t="shared" si="0"/>
        <v>○</v>
      </c>
      <c r="H51" s="375">
        <v>40</v>
      </c>
      <c r="I51" s="376">
        <f t="shared" si="1"/>
        <v>0</v>
      </c>
      <c r="J51" s="373"/>
      <c r="K51" s="373"/>
      <c r="L51" s="373"/>
      <c r="M51" s="373"/>
      <c r="N51" s="374"/>
    </row>
    <row r="52" spans="2:14">
      <c r="B52" s="371">
        <v>41</v>
      </c>
      <c r="C52" s="372"/>
      <c r="D52" s="373"/>
      <c r="E52" s="374"/>
      <c r="G52" s="368" t="str">
        <f t="shared" si="0"/>
        <v>○</v>
      </c>
      <c r="H52" s="375">
        <v>41</v>
      </c>
      <c r="I52" s="376">
        <f t="shared" si="1"/>
        <v>0</v>
      </c>
      <c r="J52" s="373"/>
      <c r="K52" s="373"/>
      <c r="L52" s="373"/>
      <c r="M52" s="373"/>
      <c r="N52" s="374"/>
    </row>
    <row r="53" spans="2:14">
      <c r="B53" s="371">
        <v>42</v>
      </c>
      <c r="C53" s="372"/>
      <c r="D53" s="373"/>
      <c r="E53" s="374"/>
      <c r="G53" s="368" t="str">
        <f t="shared" si="0"/>
        <v>○</v>
      </c>
      <c r="H53" s="375">
        <v>42</v>
      </c>
      <c r="I53" s="376">
        <f t="shared" si="1"/>
        <v>0</v>
      </c>
      <c r="J53" s="373"/>
      <c r="K53" s="373"/>
      <c r="L53" s="373"/>
      <c r="M53" s="373"/>
      <c r="N53" s="374"/>
    </row>
    <row r="54" spans="2:14">
      <c r="B54" s="371">
        <v>43</v>
      </c>
      <c r="C54" s="372"/>
      <c r="D54" s="373"/>
      <c r="E54" s="374"/>
      <c r="G54" s="368" t="str">
        <f t="shared" si="0"/>
        <v>○</v>
      </c>
      <c r="H54" s="375">
        <v>43</v>
      </c>
      <c r="I54" s="376">
        <f t="shared" si="1"/>
        <v>0</v>
      </c>
      <c r="J54" s="373"/>
      <c r="K54" s="373"/>
      <c r="L54" s="373"/>
      <c r="M54" s="373"/>
      <c r="N54" s="374"/>
    </row>
    <row r="55" spans="2:14">
      <c r="B55" s="371">
        <v>44</v>
      </c>
      <c r="C55" s="372"/>
      <c r="D55" s="373"/>
      <c r="E55" s="374"/>
      <c r="G55" s="368" t="str">
        <f t="shared" si="0"/>
        <v>○</v>
      </c>
      <c r="H55" s="375">
        <v>44</v>
      </c>
      <c r="I55" s="376">
        <f t="shared" si="1"/>
        <v>0</v>
      </c>
      <c r="J55" s="373"/>
      <c r="K55" s="373"/>
      <c r="L55" s="373"/>
      <c r="M55" s="373"/>
      <c r="N55" s="374"/>
    </row>
    <row r="56" spans="2:14">
      <c r="B56" s="371">
        <v>45</v>
      </c>
      <c r="C56" s="372"/>
      <c r="D56" s="373"/>
      <c r="E56" s="374"/>
      <c r="G56" s="368" t="str">
        <f t="shared" si="0"/>
        <v>○</v>
      </c>
      <c r="H56" s="375">
        <v>45</v>
      </c>
      <c r="I56" s="376">
        <f t="shared" si="1"/>
        <v>0</v>
      </c>
      <c r="J56" s="373"/>
      <c r="K56" s="373"/>
      <c r="L56" s="373"/>
      <c r="M56" s="373"/>
      <c r="N56" s="374"/>
    </row>
    <row r="57" spans="2:14">
      <c r="B57" s="371">
        <v>46</v>
      </c>
      <c r="C57" s="372"/>
      <c r="D57" s="373"/>
      <c r="E57" s="374"/>
      <c r="G57" s="368" t="str">
        <f t="shared" si="0"/>
        <v>○</v>
      </c>
      <c r="H57" s="375">
        <v>46</v>
      </c>
      <c r="I57" s="376">
        <f t="shared" si="1"/>
        <v>0</v>
      </c>
      <c r="J57" s="373"/>
      <c r="K57" s="373"/>
      <c r="L57" s="373"/>
      <c r="M57" s="373"/>
      <c r="N57" s="374"/>
    </row>
    <row r="58" spans="2:14">
      <c r="B58" s="371">
        <v>47</v>
      </c>
      <c r="C58" s="372"/>
      <c r="D58" s="373"/>
      <c r="E58" s="374"/>
      <c r="G58" s="368" t="str">
        <f t="shared" si="0"/>
        <v>○</v>
      </c>
      <c r="H58" s="375">
        <v>47</v>
      </c>
      <c r="I58" s="376">
        <f t="shared" si="1"/>
        <v>0</v>
      </c>
      <c r="J58" s="373"/>
      <c r="K58" s="373"/>
      <c r="L58" s="373"/>
      <c r="M58" s="373"/>
      <c r="N58" s="374"/>
    </row>
    <row r="59" spans="2:14">
      <c r="B59" s="371">
        <v>48</v>
      </c>
      <c r="C59" s="372"/>
      <c r="D59" s="373"/>
      <c r="E59" s="374"/>
      <c r="G59" s="368" t="str">
        <f t="shared" si="0"/>
        <v>○</v>
      </c>
      <c r="H59" s="375">
        <v>48</v>
      </c>
      <c r="I59" s="376">
        <f t="shared" si="1"/>
        <v>0</v>
      </c>
      <c r="J59" s="373"/>
      <c r="K59" s="373"/>
      <c r="L59" s="373"/>
      <c r="M59" s="373"/>
      <c r="N59" s="374"/>
    </row>
    <row r="60" spans="2:14">
      <c r="B60" s="371">
        <v>49</v>
      </c>
      <c r="C60" s="372"/>
      <c r="D60" s="373"/>
      <c r="E60" s="374"/>
      <c r="G60" s="368" t="str">
        <f t="shared" si="0"/>
        <v>○</v>
      </c>
      <c r="H60" s="375">
        <v>49</v>
      </c>
      <c r="I60" s="376">
        <f t="shared" si="1"/>
        <v>0</v>
      </c>
      <c r="J60" s="373"/>
      <c r="K60" s="373"/>
      <c r="L60" s="373"/>
      <c r="M60" s="373"/>
      <c r="N60" s="374"/>
    </row>
    <row r="61" spans="2:14" ht="18.600000000000001" thickBot="1">
      <c r="B61" s="371">
        <v>50</v>
      </c>
      <c r="C61" s="372"/>
      <c r="D61" s="373"/>
      <c r="E61" s="374"/>
      <c r="G61" s="368" t="str">
        <f t="shared" si="0"/>
        <v>○</v>
      </c>
      <c r="H61" s="375">
        <v>50</v>
      </c>
      <c r="I61" s="376">
        <f t="shared" si="1"/>
        <v>0</v>
      </c>
      <c r="J61" s="373"/>
      <c r="K61" s="373"/>
      <c r="L61" s="373"/>
      <c r="M61" s="373"/>
      <c r="N61" s="374"/>
    </row>
    <row r="62" spans="2:14" ht="18.600000000000001" customHeight="1" thickBot="1">
      <c r="B62" s="676" t="s">
        <v>519</v>
      </c>
      <c r="C62" s="677"/>
      <c r="D62" s="678"/>
      <c r="E62" s="377">
        <f>SUM(E12:E61)</f>
        <v>0</v>
      </c>
      <c r="F62" s="679" t="s">
        <v>520</v>
      </c>
      <c r="G62" s="680"/>
      <c r="H62" s="680"/>
      <c r="I62" s="680"/>
      <c r="J62" s="681"/>
      <c r="K62" s="676" t="s">
        <v>521</v>
      </c>
      <c r="L62" s="677"/>
      <c r="M62" s="678"/>
      <c r="N62" s="377">
        <f>SUM(N12:N61)</f>
        <v>0</v>
      </c>
    </row>
    <row r="63" spans="2:14" ht="18.600000000000001" thickBot="1">
      <c r="B63" s="358"/>
      <c r="C63" s="358"/>
      <c r="D63" s="378"/>
      <c r="E63" s="379"/>
      <c r="F63" s="380"/>
      <c r="G63" s="381"/>
      <c r="H63" s="358"/>
      <c r="I63" s="358"/>
      <c r="K63" s="382"/>
      <c r="L63" s="383"/>
      <c r="M63" s="384" t="s">
        <v>522</v>
      </c>
      <c r="N63" s="385" t="e">
        <f>N62/E62-1</f>
        <v>#DIV/0!</v>
      </c>
    </row>
    <row r="64" spans="2:14">
      <c r="B64" s="358"/>
      <c r="C64" s="358"/>
      <c r="D64" s="378"/>
      <c r="E64" s="379"/>
      <c r="G64" s="381"/>
      <c r="H64" s="358"/>
      <c r="I64" s="358"/>
      <c r="K64" s="386"/>
      <c r="L64" s="386"/>
      <c r="M64" s="378"/>
      <c r="N64" s="379"/>
    </row>
    <row r="65" spans="2:14" ht="18.600000000000001" thickBot="1">
      <c r="B65" s="358"/>
      <c r="C65" s="358"/>
      <c r="D65" s="378"/>
      <c r="E65" s="379"/>
      <c r="G65" s="387" t="s">
        <v>523</v>
      </c>
      <c r="H65" s="358"/>
      <c r="I65" s="358"/>
      <c r="K65" s="386"/>
      <c r="L65" s="386"/>
      <c r="M65" s="378"/>
      <c r="N65" s="379"/>
    </row>
    <row r="66" spans="2:14" ht="18.600000000000001" thickBot="1">
      <c r="B66" s="662" t="s">
        <v>524</v>
      </c>
      <c r="C66" s="663"/>
      <c r="D66" s="664"/>
      <c r="E66" s="388">
        <f>+SUMIF(G12:G61,"○",E12:E61)</f>
        <v>0</v>
      </c>
      <c r="G66" s="358">
        <f>COUNTIF(G12:G61,"○")</f>
        <v>50</v>
      </c>
      <c r="H66" s="358"/>
      <c r="I66" s="358"/>
      <c r="K66" s="665" t="s">
        <v>525</v>
      </c>
      <c r="L66" s="666"/>
      <c r="M66" s="667"/>
      <c r="N66" s="389">
        <f>+SUMIF(G12:G61,"○",N12:N61)</f>
        <v>0</v>
      </c>
    </row>
    <row r="67" spans="2:14" ht="18.600000000000001" thickBot="1">
      <c r="J67" s="390"/>
      <c r="K67" s="401"/>
      <c r="L67" s="402"/>
      <c r="M67" s="384" t="s">
        <v>522</v>
      </c>
      <c r="N67" s="391" t="e">
        <f>N66/E66-1</f>
        <v>#DIV/0!</v>
      </c>
    </row>
  </sheetData>
  <mergeCells count="20">
    <mergeCell ref="B66:D66"/>
    <mergeCell ref="K66:M66"/>
    <mergeCell ref="I9:I10"/>
    <mergeCell ref="J9:M9"/>
    <mergeCell ref="N9:N10"/>
    <mergeCell ref="B62:D62"/>
    <mergeCell ref="F62:J62"/>
    <mergeCell ref="K62:M62"/>
    <mergeCell ref="B9:B10"/>
    <mergeCell ref="C9:C10"/>
    <mergeCell ref="D9:D10"/>
    <mergeCell ref="E9:E10"/>
    <mergeCell ref="G9:G10"/>
    <mergeCell ref="H9:H10"/>
    <mergeCell ref="B1:G1"/>
    <mergeCell ref="B3:J3"/>
    <mergeCell ref="B5:E5"/>
    <mergeCell ref="B6:E6"/>
    <mergeCell ref="B8:E8"/>
    <mergeCell ref="G8:N8"/>
  </mergeCells>
  <phoneticPr fontId="62"/>
  <dataValidations count="3">
    <dataValidation type="list" allowBlank="1" showInputMessage="1" showErrorMessage="1" sqref="D12:D61" xr:uid="{2A949E6C-0653-4D11-AAFB-42350B97BC59}">
      <formula1>$D$11</formula1>
    </dataValidation>
    <dataValidation type="list" allowBlank="1" showInputMessage="1" showErrorMessage="1" sqref="D11 J11:M11" xr:uid="{8FCE3516-6E3F-486D-9D41-9879B22070CF}">
      <formula1>$B$82</formula1>
    </dataValidation>
    <dataValidation type="list" allowBlank="1" showInputMessage="1" showErrorMessage="1" sqref="J12:M61" xr:uid="{B8B33020-958E-46B3-BB0D-D87126967C49}">
      <formula1>"○"</formula1>
    </dataValidation>
  </dataValidations>
  <pageMargins left="0.70866141732283472" right="0.70866141732283472" top="0.35433070866141736" bottom="0.35433070866141736" header="0.31496062992125984" footer="0.31496062992125984"/>
  <pageSetup paperSize="9" scale="65"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20D9B-98FD-407E-B9DE-1B150B44D1B7}">
  <sheetPr>
    <tabColor indexed="18"/>
  </sheetPr>
  <dimension ref="A1:BW74"/>
  <sheetViews>
    <sheetView view="pageBreakPreview" topLeftCell="A61" zoomScaleNormal="100" zoomScaleSheetLayoutView="100" workbookViewId="0">
      <selection activeCell="B6" sqref="B6:AL7"/>
    </sheetView>
  </sheetViews>
  <sheetFormatPr defaultColWidth="9" defaultRowHeight="13.2"/>
  <cols>
    <col min="1" max="1" width="2.109375" style="14" customWidth="1"/>
    <col min="2" max="2" width="1.109375" style="14" customWidth="1"/>
    <col min="3" max="3" width="3.6640625" style="14" customWidth="1"/>
    <col min="4" max="36" width="2.109375" style="14" customWidth="1"/>
    <col min="37" max="37" width="3.109375" style="14" customWidth="1"/>
    <col min="38" max="38" width="2.44140625" style="14" customWidth="1"/>
    <col min="39" max="39" width="1.109375" style="14" customWidth="1"/>
    <col min="40" max="40" width="9" style="14" bestFit="1"/>
    <col min="41" max="16384" width="9" style="14"/>
  </cols>
  <sheetData>
    <row r="1" spans="2:75">
      <c r="B1" s="14" t="s">
        <v>54</v>
      </c>
    </row>
    <row r="2" spans="2:75" ht="14.4">
      <c r="B2" s="23" t="s">
        <v>91</v>
      </c>
    </row>
    <row r="3" spans="2:75" ht="8.4" customHeight="1">
      <c r="B3" s="23"/>
    </row>
    <row r="4" spans="2:75" ht="16.2">
      <c r="B4" s="462" t="s">
        <v>10</v>
      </c>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c r="AF4" s="462"/>
      <c r="AG4" s="462"/>
      <c r="AH4" s="462"/>
      <c r="AI4" s="462"/>
      <c r="AJ4" s="462"/>
      <c r="AK4" s="462"/>
      <c r="AL4" s="462"/>
    </row>
    <row r="5" spans="2:75" ht="6.6" customHeight="1">
      <c r="B5" s="24"/>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row>
    <row r="6" spans="2:75" ht="9" customHeight="1">
      <c r="B6" s="463" t="s">
        <v>92</v>
      </c>
      <c r="C6" s="463"/>
      <c r="D6" s="463"/>
      <c r="E6" s="463"/>
      <c r="F6" s="463"/>
      <c r="G6" s="463"/>
      <c r="H6" s="463"/>
      <c r="I6" s="463"/>
      <c r="J6" s="463"/>
      <c r="K6" s="463"/>
      <c r="L6" s="463"/>
      <c r="M6" s="463"/>
      <c r="N6" s="463"/>
      <c r="O6" s="463"/>
      <c r="P6" s="463"/>
      <c r="Q6" s="463"/>
      <c r="R6" s="463"/>
      <c r="S6" s="463"/>
      <c r="T6" s="463"/>
      <c r="U6" s="463"/>
      <c r="V6" s="463"/>
      <c r="W6" s="463"/>
      <c r="X6" s="463"/>
      <c r="Y6" s="463"/>
      <c r="Z6" s="463"/>
      <c r="AA6" s="463"/>
      <c r="AB6" s="463"/>
      <c r="AC6" s="463"/>
      <c r="AD6" s="463"/>
      <c r="AE6" s="463"/>
      <c r="AF6" s="463"/>
      <c r="AG6" s="463"/>
      <c r="AH6" s="463"/>
      <c r="AI6" s="463"/>
      <c r="AJ6" s="463"/>
      <c r="AK6" s="463"/>
      <c r="AL6" s="463"/>
    </row>
    <row r="7" spans="2:75" ht="9" customHeight="1">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I7" s="463"/>
      <c r="AJ7" s="463"/>
      <c r="AK7" s="463"/>
      <c r="AL7" s="463"/>
    </row>
    <row r="8" spans="2:75" ht="12" customHeight="1">
      <c r="C8" s="464" t="s">
        <v>93</v>
      </c>
      <c r="D8" s="465"/>
      <c r="E8" s="465"/>
      <c r="F8" s="465"/>
      <c r="G8" s="465"/>
      <c r="H8" s="465"/>
      <c r="I8" s="465"/>
      <c r="J8" s="466"/>
      <c r="K8" s="25" t="s">
        <v>94</v>
      </c>
      <c r="L8" s="470"/>
      <c r="M8" s="470"/>
      <c r="N8" s="470"/>
      <c r="O8" s="470"/>
      <c r="P8" s="470"/>
      <c r="Q8" s="470"/>
      <c r="R8" s="470"/>
      <c r="S8" s="470"/>
      <c r="T8" s="470"/>
      <c r="U8" s="470"/>
      <c r="V8" s="471"/>
      <c r="W8" s="472" t="s">
        <v>95</v>
      </c>
      <c r="X8" s="473"/>
      <c r="Y8" s="473"/>
      <c r="Z8" s="473"/>
      <c r="AA8" s="473"/>
      <c r="AB8" s="474"/>
      <c r="AC8" s="478"/>
      <c r="AD8" s="479"/>
      <c r="AE8" s="479"/>
      <c r="AF8" s="479"/>
      <c r="AG8" s="479"/>
      <c r="AH8" s="479"/>
      <c r="AI8" s="479"/>
      <c r="AJ8" s="479"/>
      <c r="AK8" s="479"/>
      <c r="AL8" s="480"/>
    </row>
    <row r="9" spans="2:75" ht="26.1" customHeight="1">
      <c r="C9" s="467"/>
      <c r="D9" s="468"/>
      <c r="E9" s="468"/>
      <c r="F9" s="468"/>
      <c r="G9" s="468"/>
      <c r="H9" s="468"/>
      <c r="I9" s="468"/>
      <c r="J9" s="469"/>
      <c r="K9" s="484">
        <f>第1号様式!U10</f>
        <v>0</v>
      </c>
      <c r="L9" s="485"/>
      <c r="M9" s="485"/>
      <c r="N9" s="485"/>
      <c r="O9" s="485"/>
      <c r="P9" s="485"/>
      <c r="Q9" s="485"/>
      <c r="R9" s="485"/>
      <c r="S9" s="485"/>
      <c r="T9" s="485"/>
      <c r="U9" s="485"/>
      <c r="V9" s="486"/>
      <c r="W9" s="475"/>
      <c r="X9" s="476"/>
      <c r="Y9" s="476"/>
      <c r="Z9" s="476"/>
      <c r="AA9" s="476"/>
      <c r="AB9" s="477"/>
      <c r="AC9" s="481"/>
      <c r="AD9" s="482"/>
      <c r="AE9" s="482"/>
      <c r="AF9" s="482"/>
      <c r="AG9" s="482"/>
      <c r="AH9" s="482"/>
      <c r="AI9" s="482"/>
      <c r="AJ9" s="482"/>
      <c r="AK9" s="482"/>
      <c r="AL9" s="483"/>
    </row>
    <row r="10" spans="2:75" ht="27" customHeight="1">
      <c r="C10" s="435" t="s">
        <v>96</v>
      </c>
      <c r="D10" s="436"/>
      <c r="E10" s="436"/>
      <c r="F10" s="436"/>
      <c r="G10" s="436"/>
      <c r="H10" s="436"/>
      <c r="I10" s="436"/>
      <c r="J10" s="446"/>
      <c r="K10" s="448">
        <f>第1号様式!U12</f>
        <v>0</v>
      </c>
      <c r="L10" s="449"/>
      <c r="M10" s="449"/>
      <c r="N10" s="449"/>
      <c r="O10" s="449"/>
      <c r="P10" s="449"/>
      <c r="Q10" s="449"/>
      <c r="R10" s="449"/>
      <c r="S10" s="449"/>
      <c r="T10" s="449"/>
      <c r="U10" s="449"/>
      <c r="V10" s="450"/>
      <c r="W10" s="451" t="s">
        <v>98</v>
      </c>
      <c r="X10" s="452"/>
      <c r="Y10" s="452"/>
      <c r="Z10" s="452"/>
      <c r="AA10" s="452"/>
      <c r="AB10" s="453"/>
      <c r="AC10" s="454"/>
      <c r="AD10" s="455"/>
      <c r="AE10" s="455"/>
      <c r="AF10" s="455"/>
      <c r="AG10" s="455"/>
      <c r="AH10" s="455"/>
      <c r="AI10" s="455"/>
      <c r="AJ10" s="455"/>
      <c r="AK10" s="455"/>
      <c r="AL10" s="456"/>
    </row>
    <row r="11" spans="2:75" ht="27" customHeight="1">
      <c r="C11" s="435" t="s">
        <v>99</v>
      </c>
      <c r="D11" s="436"/>
      <c r="E11" s="436"/>
      <c r="F11" s="436"/>
      <c r="G11" s="436"/>
      <c r="H11" s="436"/>
      <c r="I11" s="436"/>
      <c r="J11" s="446"/>
      <c r="K11" s="448">
        <f>第1号様式!U14</f>
        <v>0</v>
      </c>
      <c r="L11" s="449"/>
      <c r="M11" s="449"/>
      <c r="N11" s="449"/>
      <c r="O11" s="449"/>
      <c r="P11" s="449"/>
      <c r="Q11" s="449"/>
      <c r="R11" s="449"/>
      <c r="S11" s="449"/>
      <c r="T11" s="449"/>
      <c r="U11" s="449"/>
      <c r="V11" s="450"/>
      <c r="W11" s="457" t="s">
        <v>101</v>
      </c>
      <c r="X11" s="458"/>
      <c r="Y11" s="458"/>
      <c r="Z11" s="459"/>
      <c r="AA11" s="460"/>
      <c r="AB11" s="460"/>
      <c r="AC11" s="460"/>
      <c r="AD11" s="460"/>
      <c r="AE11" s="460"/>
      <c r="AF11" s="460"/>
      <c r="AG11" s="460"/>
      <c r="AH11" s="460"/>
      <c r="AI11" s="460"/>
      <c r="AJ11" s="460"/>
      <c r="AK11" s="460"/>
      <c r="AL11" s="461"/>
    </row>
    <row r="12" spans="2:75" ht="27" customHeight="1">
      <c r="C12" s="435" t="s">
        <v>103</v>
      </c>
      <c r="D12" s="436"/>
      <c r="E12" s="436"/>
      <c r="F12" s="436"/>
      <c r="G12" s="436"/>
      <c r="H12" s="436"/>
      <c r="I12" s="436"/>
      <c r="J12" s="446"/>
      <c r="K12" s="27"/>
      <c r="L12" s="28" t="s">
        <v>105</v>
      </c>
      <c r="M12" s="28"/>
      <c r="N12" s="28"/>
      <c r="O12" s="28"/>
      <c r="P12" s="28" t="s">
        <v>106</v>
      </c>
      <c r="Q12" s="28"/>
      <c r="R12" s="28"/>
      <c r="S12" s="28"/>
      <c r="T12" s="410" t="s">
        <v>107</v>
      </c>
      <c r="U12" s="28"/>
      <c r="V12" s="28"/>
      <c r="W12" s="28"/>
      <c r="X12" s="28"/>
      <c r="Y12" s="28"/>
      <c r="Z12" s="28"/>
      <c r="AA12" s="436" t="s">
        <v>380</v>
      </c>
      <c r="AB12" s="436"/>
      <c r="AC12" s="436"/>
      <c r="AD12" s="436"/>
      <c r="AE12" s="436"/>
      <c r="AF12" s="436"/>
      <c r="AG12" s="436"/>
      <c r="AH12" s="436"/>
      <c r="AI12" s="436"/>
      <c r="AJ12" s="436"/>
      <c r="AK12" s="436"/>
      <c r="AL12" s="446"/>
    </row>
    <row r="13" spans="2:75" ht="27" customHeight="1">
      <c r="C13" s="447" t="s">
        <v>88</v>
      </c>
      <c r="D13" s="436"/>
      <c r="E13" s="436"/>
      <c r="F13" s="436"/>
      <c r="G13" s="436"/>
      <c r="H13" s="436"/>
      <c r="I13" s="436"/>
      <c r="J13" s="436"/>
      <c r="K13" s="440" t="s">
        <v>109</v>
      </c>
      <c r="L13" s="440"/>
      <c r="M13" s="440"/>
      <c r="N13" s="440"/>
      <c r="O13" s="440"/>
      <c r="P13" s="440"/>
      <c r="Q13" s="440"/>
      <c r="R13" s="440"/>
      <c r="S13" s="440"/>
      <c r="T13" s="440"/>
      <c r="U13" s="440"/>
      <c r="V13" s="440"/>
      <c r="W13" s="440" t="s">
        <v>110</v>
      </c>
      <c r="X13" s="440"/>
      <c r="Y13" s="440"/>
      <c r="Z13" s="440"/>
      <c r="AA13" s="441"/>
      <c r="AB13" s="441"/>
      <c r="AC13" s="441"/>
      <c r="AD13" s="441"/>
      <c r="AE13" s="441"/>
      <c r="AF13" s="441"/>
      <c r="AG13" s="441"/>
      <c r="AH13" s="441"/>
      <c r="AI13" s="441"/>
      <c r="AJ13" s="441"/>
      <c r="AK13" s="441"/>
      <c r="AL13" s="441"/>
      <c r="AO13" s="434"/>
      <c r="AP13" s="434"/>
      <c r="AQ13" s="434"/>
      <c r="AR13" s="434"/>
      <c r="AS13" s="434"/>
      <c r="AT13" s="434"/>
      <c r="AU13" s="434"/>
      <c r="AV13" s="434"/>
      <c r="AW13" s="434"/>
      <c r="AX13" s="434"/>
      <c r="AY13" s="434"/>
      <c r="AZ13" s="434"/>
      <c r="BA13" s="434"/>
      <c r="BB13" s="434"/>
      <c r="BC13" s="434"/>
      <c r="BD13" s="434"/>
      <c r="BE13" s="434"/>
      <c r="BF13" s="434"/>
      <c r="BG13" s="434"/>
      <c r="BH13" s="434"/>
      <c r="BI13" s="434"/>
      <c r="BJ13" s="434"/>
      <c r="BK13" s="434"/>
      <c r="BL13" s="434"/>
      <c r="BM13" s="434"/>
      <c r="BN13" s="434"/>
      <c r="BO13" s="434"/>
      <c r="BP13" s="434"/>
      <c r="BQ13" s="434"/>
      <c r="BR13" s="434"/>
      <c r="BS13" s="434"/>
      <c r="BT13" s="434"/>
      <c r="BU13" s="434"/>
      <c r="BV13" s="434"/>
      <c r="BW13" s="434"/>
    </row>
    <row r="14" spans="2:75" ht="29.4" customHeight="1">
      <c r="C14" s="442" t="s">
        <v>377</v>
      </c>
      <c r="D14" s="442"/>
      <c r="E14" s="442"/>
      <c r="F14" s="442"/>
      <c r="G14" s="442"/>
      <c r="H14" s="442"/>
      <c r="I14" s="442"/>
      <c r="J14" s="442"/>
      <c r="K14" s="441"/>
      <c r="L14" s="441"/>
      <c r="M14" s="441"/>
      <c r="N14" s="441"/>
      <c r="O14" s="441"/>
      <c r="P14" s="441"/>
      <c r="Q14" s="441"/>
      <c r="R14" s="441"/>
      <c r="S14" s="441"/>
      <c r="T14" s="441"/>
      <c r="U14" s="441"/>
      <c r="V14" s="441"/>
      <c r="W14" s="441"/>
      <c r="X14" s="441"/>
      <c r="Y14" s="441"/>
      <c r="Z14" s="441"/>
      <c r="AA14" s="441"/>
      <c r="AB14" s="441"/>
      <c r="AC14" s="441"/>
      <c r="AD14" s="441"/>
      <c r="AE14" s="441"/>
      <c r="AF14" s="441"/>
      <c r="AG14" s="441"/>
      <c r="AH14" s="441"/>
      <c r="AI14" s="441"/>
      <c r="AJ14" s="441"/>
      <c r="AK14" s="441"/>
      <c r="AL14" s="441"/>
      <c r="AO14" s="29"/>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row>
    <row r="15" spans="2:75" ht="13.5" customHeight="1">
      <c r="C15" s="435" t="s">
        <v>387</v>
      </c>
      <c r="D15" s="436"/>
      <c r="E15" s="436"/>
      <c r="F15" s="436"/>
      <c r="G15" s="436"/>
      <c r="H15" s="436"/>
      <c r="I15" s="436"/>
      <c r="J15" s="436"/>
      <c r="K15" s="441"/>
      <c r="L15" s="441"/>
      <c r="M15" s="441"/>
      <c r="N15" s="441"/>
      <c r="O15" s="441"/>
      <c r="P15" s="441"/>
      <c r="Q15" s="441"/>
      <c r="R15" s="441"/>
      <c r="S15" s="441"/>
      <c r="T15" s="441"/>
      <c r="U15" s="441"/>
      <c r="V15" s="441"/>
      <c r="W15" s="441"/>
      <c r="X15" s="441"/>
      <c r="Y15" s="441"/>
      <c r="Z15" s="441"/>
      <c r="AA15" s="441"/>
      <c r="AB15" s="441"/>
      <c r="AC15" s="441"/>
      <c r="AD15" s="441"/>
      <c r="AE15" s="441"/>
      <c r="AF15" s="441"/>
      <c r="AG15" s="441"/>
      <c r="AH15" s="441"/>
      <c r="AI15" s="441"/>
      <c r="AJ15" s="441"/>
      <c r="AK15" s="441"/>
      <c r="AL15" s="441"/>
      <c r="AO15" s="29"/>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row>
    <row r="16" spans="2:75" ht="27" customHeight="1">
      <c r="C16" s="435" t="s">
        <v>111</v>
      </c>
      <c r="D16" s="436"/>
      <c r="E16" s="436"/>
      <c r="F16" s="436"/>
      <c r="G16" s="436"/>
      <c r="H16" s="436"/>
      <c r="I16" s="436"/>
      <c r="J16" s="436"/>
      <c r="K16" s="437"/>
      <c r="L16" s="438"/>
      <c r="M16" s="438"/>
      <c r="N16" s="438"/>
      <c r="O16" s="438"/>
      <c r="P16" s="438"/>
      <c r="Q16" s="438"/>
      <c r="R16" s="438"/>
      <c r="S16" s="438"/>
      <c r="T16" s="438"/>
      <c r="U16" s="438"/>
      <c r="V16" s="28" t="s">
        <v>77</v>
      </c>
      <c r="W16" s="439" t="s">
        <v>538</v>
      </c>
      <c r="X16" s="440"/>
      <c r="Y16" s="440"/>
      <c r="Z16" s="440"/>
      <c r="AA16" s="440"/>
      <c r="AB16" s="440"/>
      <c r="AC16" s="437"/>
      <c r="AD16" s="438"/>
      <c r="AE16" s="438"/>
      <c r="AF16" s="438"/>
      <c r="AG16" s="438"/>
      <c r="AH16" s="438"/>
      <c r="AI16" s="438"/>
      <c r="AJ16" s="438"/>
      <c r="AK16" s="438"/>
      <c r="AL16" s="26" t="s">
        <v>113</v>
      </c>
      <c r="AO16" s="29"/>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row>
    <row r="17" spans="3:75" ht="6.9" customHeight="1">
      <c r="C17" s="31"/>
      <c r="D17" s="31"/>
      <c r="E17" s="31"/>
      <c r="F17" s="31"/>
      <c r="G17" s="31"/>
      <c r="H17" s="31"/>
      <c r="I17" s="31"/>
      <c r="J17" s="31"/>
      <c r="K17" s="32"/>
      <c r="L17" s="32"/>
      <c r="M17" s="32"/>
      <c r="N17" s="32"/>
      <c r="O17" s="32"/>
      <c r="P17" s="32"/>
      <c r="Q17" s="32"/>
      <c r="R17" s="32"/>
      <c r="S17" s="32"/>
      <c r="T17" s="32"/>
      <c r="U17" s="32"/>
      <c r="V17" s="33"/>
      <c r="W17" s="34"/>
      <c r="X17" s="31"/>
      <c r="Y17" s="31"/>
      <c r="Z17" s="31"/>
      <c r="AA17" s="31"/>
      <c r="AB17" s="31"/>
      <c r="AC17" s="32"/>
      <c r="AD17" s="32"/>
      <c r="AE17" s="32"/>
      <c r="AF17" s="32"/>
      <c r="AG17" s="32"/>
      <c r="AH17" s="32"/>
      <c r="AI17" s="32"/>
      <c r="AJ17" s="32"/>
      <c r="AK17" s="32"/>
      <c r="AL17" s="35"/>
      <c r="AO17" s="29"/>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row>
    <row r="18" spans="3:75" ht="15.9" customHeight="1">
      <c r="C18" s="35" t="s">
        <v>114</v>
      </c>
      <c r="D18" s="31"/>
      <c r="E18" s="31"/>
      <c r="F18" s="31"/>
      <c r="G18" s="31"/>
      <c r="H18" s="31"/>
      <c r="I18" s="31"/>
      <c r="J18" s="31"/>
      <c r="K18" s="32"/>
      <c r="L18" s="32"/>
      <c r="M18" s="32"/>
      <c r="N18" s="32"/>
      <c r="O18" s="32"/>
      <c r="P18" s="32"/>
      <c r="Q18" s="32"/>
      <c r="R18" s="32"/>
      <c r="S18" s="32"/>
      <c r="T18" s="32"/>
      <c r="U18" s="32"/>
      <c r="V18" s="33"/>
      <c r="W18" s="34"/>
      <c r="X18" s="31"/>
      <c r="Y18" s="31"/>
      <c r="Z18" s="31"/>
      <c r="AA18" s="31"/>
      <c r="AB18" s="31"/>
      <c r="AC18" s="32"/>
      <c r="AD18" s="32"/>
      <c r="AE18" s="32"/>
      <c r="AF18" s="32"/>
      <c r="AG18" s="32"/>
      <c r="AH18" s="32"/>
      <c r="AI18" s="32"/>
      <c r="AJ18" s="32"/>
      <c r="AK18" s="32"/>
      <c r="AL18" s="35"/>
      <c r="AO18" s="29"/>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row>
    <row r="19" spans="3:75" ht="15" customHeight="1">
      <c r="C19" s="36"/>
      <c r="D19" s="36"/>
      <c r="E19" s="37" t="s">
        <v>80</v>
      </c>
      <c r="F19" s="31"/>
      <c r="G19" s="31"/>
      <c r="H19" s="31"/>
      <c r="I19" s="31"/>
      <c r="J19" s="31"/>
      <c r="K19" s="32"/>
      <c r="L19" s="32"/>
      <c r="M19" s="32"/>
      <c r="N19" s="32"/>
      <c r="O19" s="32"/>
      <c r="P19" s="32"/>
      <c r="Q19" s="32"/>
      <c r="R19" s="32"/>
      <c r="S19" s="32"/>
      <c r="T19" s="32"/>
      <c r="U19" s="32"/>
      <c r="V19" s="33"/>
      <c r="W19" s="34"/>
      <c r="X19" s="31"/>
      <c r="Y19" s="31"/>
      <c r="Z19" s="31"/>
      <c r="AA19" s="31"/>
      <c r="AB19" s="31"/>
      <c r="AC19" s="32"/>
      <c r="AD19" s="32"/>
      <c r="AE19" s="32"/>
      <c r="AF19" s="32"/>
      <c r="AG19" s="32"/>
      <c r="AH19" s="32"/>
      <c r="AI19" s="32"/>
      <c r="AJ19" s="32"/>
      <c r="AK19" s="32"/>
      <c r="AL19" s="35"/>
      <c r="AO19" s="29"/>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row>
    <row r="20" spans="3:75" ht="15" customHeight="1">
      <c r="C20" s="36"/>
      <c r="D20" s="36"/>
      <c r="E20" s="37" t="s">
        <v>364</v>
      </c>
      <c r="F20" s="31"/>
      <c r="G20" s="31"/>
      <c r="H20" s="31"/>
      <c r="I20" s="31"/>
      <c r="J20" s="31"/>
      <c r="K20" s="32"/>
      <c r="L20" s="32"/>
      <c r="M20" s="32"/>
      <c r="N20" s="32"/>
      <c r="O20" s="32"/>
      <c r="P20" s="32"/>
      <c r="Q20" s="32"/>
      <c r="R20" s="32"/>
      <c r="S20" s="32"/>
      <c r="T20" s="32"/>
      <c r="U20" s="32"/>
      <c r="V20" s="33"/>
      <c r="W20" s="34"/>
      <c r="X20" s="31"/>
      <c r="Y20" s="31"/>
      <c r="Z20" s="31"/>
      <c r="AA20" s="31"/>
      <c r="AB20" s="31"/>
      <c r="AC20" s="32"/>
      <c r="AD20" s="32"/>
      <c r="AE20" s="32"/>
      <c r="AF20" s="32"/>
      <c r="AG20" s="32"/>
      <c r="AH20" s="32"/>
      <c r="AI20" s="32"/>
      <c r="AJ20" s="32"/>
      <c r="AK20" s="32"/>
      <c r="AL20" s="35"/>
      <c r="AO20" s="29"/>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row>
    <row r="21" spans="3:75" ht="15" customHeight="1">
      <c r="C21" s="36"/>
      <c r="D21" s="36"/>
      <c r="E21" s="37" t="s">
        <v>374</v>
      </c>
      <c r="F21" s="31"/>
      <c r="G21" s="31"/>
      <c r="H21" s="31"/>
      <c r="I21" s="31"/>
      <c r="J21" s="31"/>
      <c r="K21" s="32"/>
      <c r="L21" s="32"/>
      <c r="M21" s="32"/>
      <c r="N21" s="32"/>
      <c r="O21" s="32"/>
      <c r="P21" s="32"/>
      <c r="Q21" s="32"/>
      <c r="R21" s="32"/>
      <c r="S21" s="32"/>
      <c r="T21" s="32"/>
      <c r="U21" s="32"/>
      <c r="V21" s="33"/>
      <c r="W21" s="34"/>
      <c r="X21" s="31"/>
      <c r="Y21" s="31"/>
      <c r="Z21" s="31"/>
      <c r="AA21" s="31"/>
      <c r="AB21" s="31"/>
      <c r="AC21" s="32"/>
      <c r="AD21" s="32"/>
      <c r="AE21" s="32"/>
      <c r="AF21" s="32"/>
      <c r="AG21" s="32"/>
      <c r="AH21" s="32"/>
      <c r="AI21" s="32"/>
      <c r="AJ21" s="32"/>
      <c r="AK21" s="32"/>
      <c r="AL21" s="35"/>
      <c r="AO21" s="29"/>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row>
    <row r="22" spans="3:75" ht="15" customHeight="1">
      <c r="C22" s="36"/>
      <c r="D22" s="36"/>
      <c r="E22" s="37" t="s">
        <v>370</v>
      </c>
      <c r="F22" s="31"/>
      <c r="G22" s="31"/>
      <c r="H22" s="31"/>
      <c r="I22" s="31"/>
      <c r="J22" s="31"/>
      <c r="K22" s="32"/>
      <c r="L22" s="32"/>
      <c r="M22" s="32"/>
      <c r="N22" s="32"/>
      <c r="O22" s="32"/>
      <c r="P22" s="32"/>
      <c r="Q22" s="32"/>
      <c r="R22" s="32"/>
      <c r="S22" s="32"/>
      <c r="T22" s="32"/>
      <c r="U22" s="32"/>
      <c r="V22" s="33"/>
      <c r="W22" s="34"/>
      <c r="X22" s="31"/>
      <c r="Y22" s="31"/>
      <c r="Z22" s="31"/>
      <c r="AA22" s="31"/>
      <c r="AB22" s="31"/>
      <c r="AC22" s="32"/>
      <c r="AD22" s="32"/>
      <c r="AE22" s="32"/>
      <c r="AF22" s="32"/>
      <c r="AG22" s="32"/>
      <c r="AH22" s="32"/>
      <c r="AI22" s="32"/>
      <c r="AJ22" s="32"/>
      <c r="AK22" s="32"/>
      <c r="AL22" s="35"/>
      <c r="AO22" s="29"/>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row>
    <row r="23" spans="3:75" ht="15" customHeight="1">
      <c r="C23" s="36"/>
      <c r="D23" s="36"/>
      <c r="E23" s="37" t="s">
        <v>371</v>
      </c>
      <c r="F23" s="31"/>
      <c r="G23" s="31"/>
      <c r="H23" s="31"/>
      <c r="I23" s="31"/>
      <c r="J23" s="31"/>
      <c r="K23" s="32"/>
      <c r="L23" s="32"/>
      <c r="M23" s="32"/>
      <c r="N23" s="32"/>
      <c r="O23" s="32"/>
      <c r="P23" s="32"/>
      <c r="Q23" s="32"/>
      <c r="R23" s="32"/>
      <c r="S23" s="32"/>
      <c r="T23" s="32"/>
      <c r="U23" s="32"/>
      <c r="V23" s="33"/>
      <c r="W23" s="34"/>
      <c r="X23" s="31"/>
      <c r="Y23" s="31"/>
      <c r="Z23" s="31"/>
      <c r="AA23" s="31"/>
      <c r="AB23" s="31"/>
      <c r="AC23" s="32"/>
      <c r="AD23" s="32"/>
      <c r="AE23" s="32"/>
      <c r="AF23" s="32"/>
      <c r="AG23" s="32"/>
      <c r="AH23" s="32"/>
      <c r="AI23" s="32"/>
      <c r="AJ23" s="32"/>
      <c r="AK23" s="32"/>
      <c r="AL23" s="35"/>
      <c r="AO23" s="29"/>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row>
    <row r="24" spans="3:75" ht="15" customHeight="1">
      <c r="C24" s="36"/>
      <c r="D24" s="36"/>
      <c r="E24" s="37" t="s">
        <v>372</v>
      </c>
      <c r="F24" s="31"/>
      <c r="G24" s="31"/>
      <c r="H24" s="31"/>
      <c r="I24" s="31"/>
      <c r="J24" s="31"/>
      <c r="K24" s="32"/>
      <c r="L24" s="32"/>
      <c r="M24" s="32"/>
      <c r="N24" s="32"/>
      <c r="O24" s="32"/>
      <c r="P24" s="32"/>
      <c r="Q24" s="32"/>
      <c r="R24" s="32"/>
      <c r="S24" s="32"/>
      <c r="T24" s="32"/>
      <c r="U24" s="32"/>
      <c r="V24" s="33"/>
      <c r="W24" s="34"/>
      <c r="X24" s="31"/>
      <c r="Y24" s="31"/>
      <c r="Z24" s="31"/>
      <c r="AA24" s="31"/>
      <c r="AB24" s="31"/>
      <c r="AC24" s="32"/>
      <c r="AD24" s="32"/>
      <c r="AE24" s="32"/>
      <c r="AF24" s="32"/>
      <c r="AG24" s="32"/>
      <c r="AH24" s="32"/>
      <c r="AI24" s="32"/>
      <c r="AJ24" s="32"/>
      <c r="AK24" s="32"/>
      <c r="AL24" s="35"/>
      <c r="AO24" s="29"/>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row>
    <row r="25" spans="3:75" ht="15" customHeight="1">
      <c r="C25" s="36"/>
      <c r="D25" s="36"/>
      <c r="E25" s="37" t="s">
        <v>373</v>
      </c>
      <c r="F25" s="31"/>
      <c r="G25" s="31"/>
      <c r="H25" s="31"/>
      <c r="I25" s="31"/>
      <c r="J25" s="31"/>
      <c r="K25" s="32"/>
      <c r="L25" s="32"/>
      <c r="M25" s="32"/>
      <c r="N25" s="32"/>
      <c r="O25" s="32"/>
      <c r="P25" s="32"/>
      <c r="Q25" s="32"/>
      <c r="R25" s="32"/>
      <c r="S25" s="32"/>
      <c r="T25" s="32"/>
      <c r="U25" s="32"/>
      <c r="V25" s="33"/>
      <c r="W25" s="34"/>
      <c r="X25" s="31"/>
      <c r="Y25" s="31"/>
      <c r="Z25" s="31"/>
      <c r="AA25" s="31"/>
      <c r="AB25" s="31"/>
      <c r="AC25" s="32"/>
      <c r="AD25" s="32"/>
      <c r="AE25" s="32"/>
      <c r="AF25" s="32"/>
      <c r="AG25" s="32"/>
      <c r="AH25" s="32"/>
      <c r="AI25" s="32"/>
      <c r="AJ25" s="32"/>
      <c r="AK25" s="32"/>
      <c r="AL25" s="35"/>
      <c r="AO25" s="29"/>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row>
    <row r="26" spans="3:75" ht="5.4" customHeight="1">
      <c r="C26" s="31"/>
      <c r="D26" s="31"/>
      <c r="E26" s="31"/>
      <c r="F26" s="31"/>
      <c r="G26" s="31"/>
      <c r="H26" s="31"/>
      <c r="I26" s="31"/>
      <c r="J26" s="31"/>
      <c r="K26" s="32"/>
      <c r="L26" s="32"/>
      <c r="M26" s="32"/>
      <c r="N26" s="32"/>
      <c r="O26" s="32"/>
      <c r="P26" s="32"/>
      <c r="Q26" s="32"/>
      <c r="R26" s="32"/>
      <c r="S26" s="32"/>
      <c r="T26" s="32"/>
      <c r="U26" s="32"/>
      <c r="V26" s="33"/>
      <c r="W26" s="34"/>
      <c r="X26" s="31"/>
      <c r="Y26" s="31"/>
      <c r="Z26" s="31"/>
      <c r="AA26" s="31"/>
      <c r="AB26" s="31"/>
      <c r="AC26" s="32"/>
      <c r="AD26" s="32"/>
      <c r="AE26" s="32"/>
      <c r="AF26" s="32"/>
      <c r="AG26" s="32"/>
      <c r="AH26" s="32"/>
      <c r="AI26" s="32"/>
      <c r="AJ26" s="32"/>
      <c r="AK26" s="32"/>
      <c r="AL26" s="35"/>
      <c r="AO26" s="29"/>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row>
    <row r="27" spans="3:75" ht="15.6" customHeight="1">
      <c r="C27" s="38" t="s">
        <v>2</v>
      </c>
      <c r="D27" s="39"/>
      <c r="E27" s="39"/>
      <c r="F27" s="39"/>
      <c r="G27" s="39"/>
      <c r="H27" s="39"/>
      <c r="I27" s="39"/>
      <c r="J27" s="39"/>
      <c r="K27" s="40"/>
      <c r="L27" s="40"/>
      <c r="M27" s="40"/>
      <c r="N27" s="40"/>
      <c r="O27" s="40"/>
      <c r="P27" s="40"/>
      <c r="Q27" s="40"/>
      <c r="R27" s="40"/>
      <c r="S27" s="40"/>
      <c r="T27" s="40"/>
      <c r="U27" s="40"/>
      <c r="W27" s="39"/>
      <c r="X27" s="39"/>
      <c r="Y27" s="39"/>
      <c r="Z27" s="39"/>
      <c r="AA27" s="39"/>
      <c r="AB27" s="39"/>
      <c r="AC27" s="40"/>
      <c r="AD27" s="40"/>
      <c r="AE27" s="40"/>
      <c r="AF27" s="40"/>
      <c r="AG27" s="40"/>
      <c r="AH27" s="40"/>
      <c r="AI27" s="40"/>
      <c r="AJ27" s="40"/>
      <c r="AK27" s="40"/>
    </row>
    <row r="28" spans="3:75" ht="15.6" customHeight="1">
      <c r="C28" s="38" t="s">
        <v>119</v>
      </c>
      <c r="D28" s="39"/>
      <c r="E28" s="39"/>
      <c r="F28" s="39"/>
      <c r="G28" s="39"/>
      <c r="H28" s="39"/>
      <c r="I28" s="39"/>
      <c r="J28" s="39"/>
      <c r="K28" s="40"/>
      <c r="L28" s="40"/>
      <c r="M28" s="40"/>
      <c r="N28" s="40"/>
      <c r="O28" s="40"/>
      <c r="P28" s="40"/>
      <c r="Q28" s="40"/>
      <c r="R28" s="40"/>
      <c r="S28" s="40"/>
      <c r="T28" s="40"/>
      <c r="U28" s="40"/>
      <c r="W28" s="39"/>
      <c r="X28" s="39"/>
      <c r="Y28" s="39"/>
      <c r="Z28" s="39"/>
      <c r="AA28" s="39"/>
      <c r="AB28" s="39"/>
      <c r="AC28" s="40"/>
      <c r="AD28" s="40"/>
      <c r="AE28" s="40"/>
      <c r="AF28" s="40"/>
      <c r="AG28" s="40"/>
      <c r="AH28" s="40"/>
      <c r="AI28" s="40"/>
      <c r="AJ28" s="40"/>
      <c r="AK28" s="40"/>
    </row>
    <row r="29" spans="3:75">
      <c r="C29" s="38"/>
      <c r="D29" s="434" t="s">
        <v>120</v>
      </c>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4"/>
      <c r="AD29" s="434"/>
      <c r="AE29" s="434"/>
      <c r="AF29" s="434"/>
      <c r="AG29" s="434"/>
      <c r="AH29" s="434"/>
      <c r="AI29" s="434"/>
      <c r="AJ29" s="434"/>
      <c r="AK29" s="434"/>
      <c r="AL29" s="434"/>
    </row>
    <row r="30" spans="3:75">
      <c r="C30" s="38"/>
      <c r="D30" s="443" t="s">
        <v>121</v>
      </c>
      <c r="E30" s="444"/>
      <c r="F30" s="444"/>
      <c r="G30" s="444"/>
      <c r="H30" s="444"/>
      <c r="I30" s="444"/>
      <c r="J30" s="444"/>
      <c r="K30" s="444"/>
      <c r="L30" s="444"/>
      <c r="M30" s="444"/>
      <c r="N30" s="444"/>
      <c r="O30" s="444"/>
      <c r="P30" s="444"/>
      <c r="Q30" s="444"/>
      <c r="R30" s="444"/>
      <c r="S30" s="444"/>
      <c r="T30" s="444"/>
      <c r="U30" s="444"/>
      <c r="V30" s="444"/>
      <c r="W30" s="444"/>
      <c r="X30" s="444"/>
      <c r="Y30" s="444"/>
      <c r="Z30" s="444"/>
      <c r="AA30" s="444"/>
      <c r="AB30" s="444"/>
      <c r="AC30" s="444"/>
      <c r="AD30" s="444"/>
      <c r="AE30" s="444"/>
      <c r="AF30" s="444"/>
      <c r="AG30" s="444"/>
      <c r="AH30" s="444"/>
      <c r="AI30" s="444"/>
      <c r="AJ30" s="444"/>
      <c r="AK30" s="444"/>
      <c r="AL30" s="444"/>
    </row>
    <row r="31" spans="3:75">
      <c r="C31" s="38" t="s">
        <v>26</v>
      </c>
      <c r="D31" s="39"/>
      <c r="E31" s="39"/>
      <c r="F31" s="39"/>
      <c r="G31" s="39"/>
      <c r="H31" s="39"/>
      <c r="I31" s="39"/>
      <c r="J31" s="39"/>
      <c r="K31" s="40"/>
      <c r="L31" s="40"/>
      <c r="M31" s="40"/>
      <c r="N31" s="40"/>
      <c r="O31" s="40"/>
      <c r="P31" s="40"/>
      <c r="Q31" s="40"/>
      <c r="R31" s="40"/>
      <c r="S31" s="40"/>
      <c r="T31" s="40"/>
      <c r="U31" s="40"/>
      <c r="W31" s="39"/>
      <c r="X31" s="39"/>
      <c r="Y31" s="39"/>
      <c r="Z31" s="39"/>
      <c r="AA31" s="39"/>
      <c r="AB31" s="39"/>
      <c r="AC31" s="40"/>
      <c r="AD31" s="40"/>
      <c r="AE31" s="40"/>
      <c r="AF31" s="40"/>
      <c r="AG31" s="40"/>
      <c r="AH31" s="40"/>
      <c r="AI31" s="40"/>
      <c r="AJ31" s="40"/>
      <c r="AK31" s="40"/>
    </row>
    <row r="32" spans="3:75">
      <c r="C32" s="38" t="s">
        <v>366</v>
      </c>
      <c r="D32" s="41"/>
      <c r="E32" s="39"/>
      <c r="F32" s="39"/>
      <c r="G32" s="39"/>
      <c r="H32" s="39"/>
      <c r="I32" s="39"/>
      <c r="J32" s="39"/>
      <c r="K32" s="40"/>
      <c r="L32" s="40"/>
      <c r="M32" s="40"/>
      <c r="N32" s="40"/>
      <c r="O32" s="40"/>
      <c r="P32" s="40"/>
      <c r="Q32" s="40"/>
      <c r="R32" s="40"/>
      <c r="S32" s="40"/>
      <c r="T32" s="40"/>
      <c r="U32" s="40"/>
      <c r="W32" s="39"/>
      <c r="X32" s="39"/>
      <c r="Y32" s="39"/>
      <c r="Z32" s="39"/>
      <c r="AA32" s="39"/>
      <c r="AB32" s="39"/>
      <c r="AC32" s="40"/>
      <c r="AD32" s="40"/>
      <c r="AE32" s="40"/>
      <c r="AF32" s="40"/>
      <c r="AG32" s="40"/>
      <c r="AH32" s="40"/>
      <c r="AI32" s="40"/>
      <c r="AJ32" s="40"/>
      <c r="AK32" s="40"/>
    </row>
    <row r="33" spans="2:42">
      <c r="C33" s="38"/>
      <c r="D33" s="41" t="s">
        <v>125</v>
      </c>
      <c r="E33" s="39"/>
      <c r="F33" s="39"/>
      <c r="G33" s="39"/>
      <c r="H33" s="39"/>
      <c r="I33" s="39"/>
      <c r="J33" s="39"/>
      <c r="K33" s="40"/>
      <c r="L33" s="40"/>
      <c r="M33" s="40"/>
      <c r="N33" s="40"/>
      <c r="O33" s="40"/>
      <c r="P33" s="40"/>
      <c r="Q33" s="40"/>
      <c r="R33" s="40"/>
      <c r="S33" s="40"/>
      <c r="T33" s="40"/>
      <c r="U33" s="40"/>
      <c r="W33" s="39"/>
      <c r="X33" s="39"/>
      <c r="Y33" s="39"/>
      <c r="Z33" s="39"/>
      <c r="AA33" s="39"/>
      <c r="AB33" s="39"/>
      <c r="AC33" s="40"/>
      <c r="AD33" s="40"/>
      <c r="AE33" s="40"/>
      <c r="AF33" s="40"/>
      <c r="AG33" s="40"/>
      <c r="AH33" s="40"/>
      <c r="AI33" s="40"/>
      <c r="AJ33" s="40"/>
      <c r="AK33" s="40"/>
    </row>
    <row r="34" spans="2:42">
      <c r="C34" s="38" t="s">
        <v>367</v>
      </c>
      <c r="D34" s="42"/>
      <c r="E34" s="39"/>
      <c r="F34" s="39"/>
      <c r="G34" s="39"/>
      <c r="H34" s="39"/>
      <c r="I34" s="39"/>
      <c r="J34" s="39"/>
      <c r="K34" s="40"/>
      <c r="L34" s="40"/>
      <c r="M34" s="40"/>
      <c r="N34" s="40"/>
      <c r="O34" s="40"/>
      <c r="P34" s="40"/>
      <c r="Q34" s="40"/>
      <c r="R34" s="40"/>
      <c r="S34" s="40"/>
      <c r="T34" s="40"/>
      <c r="U34" s="40"/>
      <c r="W34" s="39"/>
      <c r="X34" s="39"/>
      <c r="Y34" s="39"/>
      <c r="Z34" s="39"/>
      <c r="AA34" s="39"/>
      <c r="AB34" s="39"/>
      <c r="AC34" s="40"/>
      <c r="AD34" s="40"/>
      <c r="AE34" s="40"/>
      <c r="AF34" s="40"/>
      <c r="AG34" s="40"/>
      <c r="AH34" s="40"/>
      <c r="AI34" s="40"/>
      <c r="AJ34" s="40"/>
      <c r="AK34" s="40"/>
    </row>
    <row r="35" spans="2:42">
      <c r="C35" s="38"/>
      <c r="D35" s="41" t="s">
        <v>108</v>
      </c>
      <c r="E35" s="39"/>
      <c r="F35" s="39"/>
      <c r="G35" s="39"/>
      <c r="H35" s="39"/>
      <c r="I35" s="39"/>
      <c r="J35" s="39"/>
      <c r="K35" s="40"/>
      <c r="L35" s="40"/>
      <c r="M35" s="40"/>
      <c r="N35" s="40"/>
      <c r="O35" s="40"/>
      <c r="P35" s="40"/>
      <c r="Q35" s="40"/>
      <c r="R35" s="40"/>
      <c r="S35" s="40"/>
      <c r="T35" s="40"/>
      <c r="U35" s="40"/>
      <c r="W35" s="39"/>
      <c r="X35" s="39"/>
      <c r="Y35" s="39"/>
      <c r="Z35" s="39"/>
      <c r="AA35" s="39"/>
      <c r="AB35" s="39"/>
      <c r="AC35" s="40"/>
      <c r="AD35" s="40"/>
      <c r="AE35" s="40"/>
      <c r="AF35" s="40"/>
      <c r="AG35" s="40"/>
      <c r="AH35" s="40"/>
      <c r="AI35" s="40"/>
      <c r="AJ35" s="40"/>
      <c r="AK35" s="40"/>
    </row>
    <row r="36" spans="2:42">
      <c r="C36" s="38" t="s">
        <v>368</v>
      </c>
      <c r="D36" s="39"/>
      <c r="E36" s="39"/>
      <c r="F36" s="39"/>
      <c r="G36" s="39"/>
      <c r="H36" s="39"/>
      <c r="I36" s="39"/>
      <c r="J36" s="39"/>
      <c r="K36" s="40"/>
      <c r="L36" s="40"/>
      <c r="M36" s="40"/>
      <c r="N36" s="40"/>
      <c r="O36" s="40"/>
      <c r="P36" s="40"/>
      <c r="Q36" s="40"/>
      <c r="R36" s="40"/>
      <c r="S36" s="40"/>
      <c r="T36" s="40"/>
      <c r="U36" s="40"/>
      <c r="W36" s="39"/>
      <c r="X36" s="39"/>
      <c r="Y36" s="39"/>
      <c r="Z36" s="39"/>
      <c r="AA36" s="39"/>
      <c r="AB36" s="39"/>
      <c r="AC36" s="40"/>
      <c r="AD36" s="40"/>
      <c r="AE36" s="40"/>
      <c r="AF36" s="40"/>
      <c r="AG36" s="40"/>
      <c r="AH36" s="40"/>
      <c r="AI36" s="40"/>
      <c r="AJ36" s="40"/>
      <c r="AK36" s="40"/>
    </row>
    <row r="37" spans="2:42">
      <c r="C37" s="38"/>
      <c r="D37" s="43" t="s">
        <v>128</v>
      </c>
      <c r="E37" s="39"/>
      <c r="F37" s="39"/>
      <c r="G37" s="39"/>
      <c r="H37" s="39"/>
      <c r="I37" s="39"/>
      <c r="J37" s="39"/>
      <c r="K37" s="40"/>
      <c r="L37" s="40"/>
      <c r="M37" s="40"/>
      <c r="N37" s="40"/>
      <c r="O37" s="40"/>
      <c r="P37" s="40"/>
      <c r="Q37" s="40"/>
      <c r="R37" s="40"/>
      <c r="S37" s="40"/>
      <c r="T37" s="40"/>
      <c r="U37" s="40"/>
      <c r="W37" s="39"/>
      <c r="X37" s="39"/>
      <c r="Y37" s="39"/>
      <c r="Z37" s="39"/>
      <c r="AA37" s="39"/>
      <c r="AB37" s="39"/>
      <c r="AC37" s="40"/>
      <c r="AD37" s="40"/>
      <c r="AE37" s="40"/>
      <c r="AF37" s="40"/>
      <c r="AG37" s="40"/>
      <c r="AH37" s="40"/>
      <c r="AI37" s="40"/>
      <c r="AJ37" s="40"/>
      <c r="AK37" s="40"/>
    </row>
    <row r="38" spans="2:42">
      <c r="C38" s="38" t="s">
        <v>369</v>
      </c>
      <c r="D38" s="43"/>
      <c r="E38" s="39"/>
      <c r="F38" s="39"/>
      <c r="G38" s="39"/>
      <c r="H38" s="39"/>
      <c r="I38" s="39"/>
      <c r="J38" s="39"/>
      <c r="K38" s="40"/>
      <c r="L38" s="40"/>
      <c r="M38" s="40"/>
      <c r="N38" s="40"/>
      <c r="O38" s="40"/>
      <c r="P38" s="40"/>
      <c r="Q38" s="40"/>
      <c r="R38" s="40"/>
      <c r="S38" s="40"/>
      <c r="T38" s="40"/>
      <c r="U38" s="40"/>
      <c r="W38" s="39"/>
      <c r="X38" s="39"/>
      <c r="Y38" s="39"/>
      <c r="Z38" s="39"/>
      <c r="AA38" s="39"/>
      <c r="AB38" s="39"/>
      <c r="AC38" s="40"/>
      <c r="AD38" s="40"/>
      <c r="AE38" s="40"/>
      <c r="AF38" s="40"/>
      <c r="AG38" s="40"/>
      <c r="AH38" s="40"/>
      <c r="AI38" s="40"/>
      <c r="AJ38" s="40"/>
      <c r="AK38" s="40"/>
    </row>
    <row r="39" spans="2:42">
      <c r="C39" s="38"/>
      <c r="D39" s="41" t="s">
        <v>365</v>
      </c>
      <c r="E39" s="39"/>
      <c r="F39" s="39"/>
      <c r="G39" s="39"/>
      <c r="H39" s="39"/>
      <c r="I39" s="39"/>
      <c r="J39" s="39"/>
      <c r="K39" s="40"/>
      <c r="L39" s="40"/>
      <c r="M39" s="40"/>
      <c r="N39" s="40"/>
      <c r="O39" s="40"/>
      <c r="P39" s="40"/>
      <c r="Q39" s="40"/>
      <c r="R39" s="40"/>
      <c r="S39" s="40"/>
      <c r="T39" s="40"/>
      <c r="U39" s="40"/>
      <c r="W39" s="39"/>
      <c r="X39" s="39"/>
      <c r="Y39" s="39"/>
      <c r="Z39" s="39"/>
      <c r="AA39" s="39"/>
      <c r="AB39" s="39"/>
      <c r="AC39" s="40"/>
      <c r="AD39" s="40"/>
      <c r="AE39" s="40"/>
      <c r="AF39" s="40"/>
      <c r="AG39" s="40"/>
      <c r="AH39" s="40"/>
      <c r="AI39" s="40"/>
      <c r="AJ39" s="40"/>
      <c r="AK39" s="40"/>
    </row>
    <row r="40" spans="2:42" ht="8.1" customHeight="1"/>
    <row r="41" spans="2:42" ht="16.5" customHeight="1">
      <c r="B41" s="445" t="s">
        <v>131</v>
      </c>
      <c r="C41" s="445"/>
      <c r="D41" s="445"/>
      <c r="E41" s="445"/>
      <c r="F41" s="445"/>
      <c r="G41" s="445"/>
      <c r="H41" s="445"/>
      <c r="I41" s="445"/>
      <c r="J41" s="445"/>
      <c r="K41" s="445"/>
      <c r="L41" s="445"/>
      <c r="M41" s="445"/>
      <c r="N41" s="445"/>
      <c r="O41" s="445"/>
      <c r="P41" s="445"/>
      <c r="Q41" s="445"/>
      <c r="R41" s="445"/>
      <c r="S41" s="445"/>
      <c r="T41" s="445"/>
      <c r="U41" s="445"/>
      <c r="V41" s="445"/>
      <c r="W41" s="445"/>
      <c r="X41" s="445"/>
      <c r="Y41" s="445"/>
      <c r="Z41" s="445"/>
      <c r="AA41" s="445"/>
      <c r="AB41" s="445"/>
      <c r="AC41" s="445"/>
      <c r="AD41" s="445"/>
      <c r="AE41" s="445"/>
      <c r="AF41" s="445"/>
      <c r="AG41" s="445"/>
      <c r="AH41" s="445"/>
      <c r="AI41" s="445"/>
      <c r="AJ41" s="445"/>
      <c r="AK41" s="445"/>
      <c r="AL41" s="445"/>
      <c r="AM41" s="33"/>
    </row>
    <row r="42" spans="2:42" ht="5.0999999999999996" customHeight="1">
      <c r="B42" s="44"/>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4"/>
      <c r="AE42" s="44"/>
      <c r="AF42" s="44"/>
      <c r="AG42" s="44"/>
      <c r="AH42" s="44"/>
      <c r="AI42" s="44"/>
      <c r="AJ42" s="44"/>
      <c r="AK42" s="44"/>
      <c r="AL42" s="44"/>
      <c r="AM42" s="33"/>
    </row>
    <row r="43" spans="2:42">
      <c r="B43" s="14" t="s">
        <v>21</v>
      </c>
    </row>
    <row r="44" spans="2:42" ht="24.9" customHeight="1">
      <c r="C44" s="431"/>
      <c r="D44" s="432"/>
      <c r="E44" s="432"/>
      <c r="F44" s="432"/>
      <c r="G44" s="432"/>
      <c r="H44" s="432"/>
      <c r="I44" s="432"/>
      <c r="J44" s="432"/>
      <c r="K44" s="432"/>
      <c r="L44" s="432"/>
      <c r="M44" s="432"/>
      <c r="N44" s="432"/>
      <c r="O44" s="432"/>
      <c r="P44" s="432"/>
      <c r="Q44" s="432"/>
      <c r="R44" s="432"/>
      <c r="S44" s="432"/>
      <c r="T44" s="432"/>
      <c r="U44" s="432"/>
      <c r="V44" s="432"/>
      <c r="W44" s="432"/>
      <c r="X44" s="432"/>
      <c r="Y44" s="432"/>
      <c r="Z44" s="432"/>
      <c r="AA44" s="432"/>
      <c r="AB44" s="432"/>
      <c r="AC44" s="432"/>
      <c r="AD44" s="432"/>
      <c r="AE44" s="432"/>
      <c r="AF44" s="432"/>
      <c r="AG44" s="432"/>
      <c r="AH44" s="432"/>
      <c r="AI44" s="432"/>
      <c r="AJ44" s="432"/>
      <c r="AK44" s="432"/>
      <c r="AL44" s="433"/>
      <c r="AO44" s="14">
        <f>LEN(C44)</f>
        <v>0</v>
      </c>
      <c r="AP44" s="14" t="s">
        <v>132</v>
      </c>
    </row>
    <row r="45" spans="2:42" ht="9.6" customHeight="1"/>
    <row r="46" spans="2:42">
      <c r="B46" s="14" t="s">
        <v>381</v>
      </c>
    </row>
    <row r="47" spans="2:42" ht="89.4" customHeight="1">
      <c r="C47" s="431"/>
      <c r="D47" s="432"/>
      <c r="E47" s="432"/>
      <c r="F47" s="432"/>
      <c r="G47" s="432"/>
      <c r="H47" s="432"/>
      <c r="I47" s="432"/>
      <c r="J47" s="432"/>
      <c r="K47" s="432"/>
      <c r="L47" s="432"/>
      <c r="M47" s="432"/>
      <c r="N47" s="432"/>
      <c r="O47" s="432"/>
      <c r="P47" s="432"/>
      <c r="Q47" s="432"/>
      <c r="R47" s="432"/>
      <c r="S47" s="432"/>
      <c r="T47" s="432"/>
      <c r="U47" s="432"/>
      <c r="V47" s="432"/>
      <c r="W47" s="432"/>
      <c r="X47" s="432"/>
      <c r="Y47" s="432"/>
      <c r="Z47" s="432"/>
      <c r="AA47" s="432"/>
      <c r="AB47" s="432"/>
      <c r="AC47" s="432"/>
      <c r="AD47" s="432"/>
      <c r="AE47" s="432"/>
      <c r="AF47" s="432"/>
      <c r="AG47" s="432"/>
      <c r="AH47" s="432"/>
      <c r="AI47" s="432"/>
      <c r="AJ47" s="432"/>
      <c r="AK47" s="432"/>
      <c r="AL47" s="433"/>
      <c r="AO47" s="14">
        <f>LEN(C47)</f>
        <v>0</v>
      </c>
      <c r="AP47" s="14" t="s">
        <v>132</v>
      </c>
    </row>
    <row r="48" spans="2:42" ht="27" customHeight="1">
      <c r="C48" s="426" t="s">
        <v>383</v>
      </c>
      <c r="D48" s="426"/>
      <c r="E48" s="426"/>
      <c r="F48" s="426"/>
      <c r="G48" s="426"/>
      <c r="H48" s="426"/>
      <c r="I48" s="426"/>
      <c r="J48" s="426"/>
      <c r="K48" s="426"/>
      <c r="L48" s="426"/>
      <c r="M48" s="426"/>
      <c r="N48" s="426"/>
      <c r="O48" s="426"/>
      <c r="P48" s="426"/>
      <c r="Q48" s="426"/>
      <c r="R48" s="426"/>
      <c r="S48" s="426"/>
      <c r="T48" s="426"/>
      <c r="U48" s="426"/>
      <c r="V48" s="426"/>
      <c r="W48" s="426"/>
      <c r="X48" s="426"/>
      <c r="Y48" s="426"/>
      <c r="Z48" s="426"/>
      <c r="AA48" s="426"/>
      <c r="AB48" s="426"/>
      <c r="AC48" s="426"/>
      <c r="AD48" s="426"/>
      <c r="AE48" s="426"/>
      <c r="AF48" s="426"/>
      <c r="AG48" s="426"/>
      <c r="AH48" s="426"/>
      <c r="AI48" s="426"/>
      <c r="AJ48" s="426"/>
      <c r="AK48" s="426"/>
      <c r="AL48" s="426"/>
    </row>
    <row r="49" spans="1:42" ht="3.9" customHeight="1"/>
    <row r="50" spans="1:42">
      <c r="B50" s="14" t="s">
        <v>382</v>
      </c>
    </row>
    <row r="51" spans="1:42" ht="122.4" customHeight="1">
      <c r="C51" s="431"/>
      <c r="D51" s="432"/>
      <c r="E51" s="432"/>
      <c r="F51" s="432"/>
      <c r="G51" s="432"/>
      <c r="H51" s="432"/>
      <c r="I51" s="432"/>
      <c r="J51" s="432"/>
      <c r="K51" s="432"/>
      <c r="L51" s="432"/>
      <c r="M51" s="432"/>
      <c r="N51" s="432"/>
      <c r="O51" s="432"/>
      <c r="P51" s="432"/>
      <c r="Q51" s="432"/>
      <c r="R51" s="432"/>
      <c r="S51" s="432"/>
      <c r="T51" s="432"/>
      <c r="U51" s="432"/>
      <c r="V51" s="432"/>
      <c r="W51" s="432"/>
      <c r="X51" s="432"/>
      <c r="Y51" s="432"/>
      <c r="Z51" s="432"/>
      <c r="AA51" s="432"/>
      <c r="AB51" s="432"/>
      <c r="AC51" s="432"/>
      <c r="AD51" s="432"/>
      <c r="AE51" s="432"/>
      <c r="AF51" s="432"/>
      <c r="AG51" s="432"/>
      <c r="AH51" s="432"/>
      <c r="AI51" s="432"/>
      <c r="AJ51" s="432"/>
      <c r="AK51" s="432"/>
      <c r="AL51" s="433"/>
      <c r="AO51" s="14">
        <f>LEN(C51)</f>
        <v>0</v>
      </c>
      <c r="AP51" s="14" t="s">
        <v>132</v>
      </c>
    </row>
    <row r="52" spans="1:42" ht="42" customHeight="1">
      <c r="C52" s="426" t="s">
        <v>442</v>
      </c>
      <c r="D52" s="426"/>
      <c r="E52" s="426"/>
      <c r="F52" s="426"/>
      <c r="G52" s="426"/>
      <c r="H52" s="426"/>
      <c r="I52" s="426"/>
      <c r="J52" s="426"/>
      <c r="K52" s="426"/>
      <c r="L52" s="426"/>
      <c r="M52" s="426"/>
      <c r="N52" s="426"/>
      <c r="O52" s="426"/>
      <c r="P52" s="426"/>
      <c r="Q52" s="426"/>
      <c r="R52" s="426"/>
      <c r="S52" s="426"/>
      <c r="T52" s="426"/>
      <c r="U52" s="426"/>
      <c r="V52" s="426"/>
      <c r="W52" s="426"/>
      <c r="X52" s="426"/>
      <c r="Y52" s="426"/>
      <c r="Z52" s="426"/>
      <c r="AA52" s="426"/>
      <c r="AB52" s="426"/>
      <c r="AC52" s="426"/>
      <c r="AD52" s="426"/>
      <c r="AE52" s="426"/>
      <c r="AF52" s="426"/>
      <c r="AG52" s="426"/>
      <c r="AH52" s="426"/>
      <c r="AI52" s="426"/>
      <c r="AJ52" s="426"/>
      <c r="AK52" s="426"/>
      <c r="AL52" s="426"/>
    </row>
    <row r="54" spans="1:42">
      <c r="B54" s="14" t="s">
        <v>34</v>
      </c>
    </row>
    <row r="55" spans="1:42" ht="18" customHeight="1">
      <c r="D55" s="425" t="s">
        <v>140</v>
      </c>
      <c r="E55" s="425"/>
      <c r="F55" s="425"/>
      <c r="G55" s="425"/>
      <c r="H55" s="425"/>
      <c r="I55" s="425"/>
      <c r="J55" s="425"/>
      <c r="K55" s="425"/>
      <c r="L55" s="425"/>
      <c r="M55" s="425"/>
      <c r="N55" s="425"/>
      <c r="O55" s="425"/>
      <c r="P55" s="429"/>
      <c r="Q55" s="429"/>
      <c r="R55" s="429"/>
    </row>
    <row r="56" spans="1:42" ht="18" customHeight="1">
      <c r="A56" s="45" t="b">
        <v>0</v>
      </c>
      <c r="D56" s="425" t="s">
        <v>143</v>
      </c>
      <c r="E56" s="425"/>
      <c r="F56" s="425"/>
      <c r="G56" s="425"/>
      <c r="H56" s="425"/>
      <c r="I56" s="425"/>
      <c r="J56" s="425"/>
      <c r="K56" s="425"/>
      <c r="L56" s="425"/>
      <c r="M56" s="425"/>
      <c r="N56" s="425"/>
      <c r="O56" s="425"/>
      <c r="P56" s="429"/>
      <c r="Q56" s="429"/>
      <c r="R56" s="429"/>
    </row>
    <row r="57" spans="1:42" ht="18" customHeight="1">
      <c r="A57" s="45" t="b">
        <v>0</v>
      </c>
      <c r="D57" s="425" t="s">
        <v>144</v>
      </c>
      <c r="E57" s="425"/>
      <c r="F57" s="425"/>
      <c r="G57" s="425"/>
      <c r="H57" s="425"/>
      <c r="I57" s="425"/>
      <c r="J57" s="425"/>
      <c r="K57" s="425"/>
      <c r="L57" s="425"/>
      <c r="M57" s="425"/>
      <c r="N57" s="425"/>
      <c r="O57" s="425"/>
      <c r="P57" s="429"/>
      <c r="Q57" s="429"/>
      <c r="R57" s="429"/>
    </row>
    <row r="58" spans="1:42" ht="96.9" customHeight="1">
      <c r="C58" s="430" t="s">
        <v>561</v>
      </c>
      <c r="D58" s="430"/>
      <c r="E58" s="430"/>
      <c r="F58" s="430"/>
      <c r="G58" s="430"/>
      <c r="H58" s="430"/>
      <c r="I58" s="430"/>
      <c r="J58" s="430"/>
      <c r="K58" s="430"/>
      <c r="L58" s="430"/>
      <c r="M58" s="430"/>
      <c r="N58" s="430"/>
      <c r="O58" s="430"/>
      <c r="P58" s="430"/>
      <c r="Q58" s="430"/>
      <c r="R58" s="430"/>
      <c r="S58" s="430"/>
      <c r="T58" s="430"/>
      <c r="U58" s="430"/>
      <c r="V58" s="430"/>
      <c r="W58" s="430"/>
      <c r="X58" s="430"/>
      <c r="Y58" s="430"/>
      <c r="Z58" s="430"/>
      <c r="AA58" s="430"/>
      <c r="AB58" s="430"/>
      <c r="AC58" s="430"/>
      <c r="AD58" s="430"/>
      <c r="AE58" s="430"/>
      <c r="AF58" s="430"/>
      <c r="AG58" s="430"/>
      <c r="AH58" s="430"/>
      <c r="AI58" s="430"/>
      <c r="AJ58" s="430"/>
      <c r="AK58" s="430"/>
      <c r="AL58" s="430"/>
    </row>
    <row r="60" spans="1:42">
      <c r="B60" s="14" t="s">
        <v>139</v>
      </c>
    </row>
    <row r="61" spans="1:42" ht="22.5" customHeight="1">
      <c r="C61" s="424"/>
      <c r="D61" s="424"/>
      <c r="E61" s="424"/>
      <c r="F61" s="424"/>
      <c r="G61" s="424"/>
      <c r="H61" s="424"/>
      <c r="I61" s="424"/>
      <c r="J61" s="424"/>
      <c r="K61" s="424"/>
      <c r="L61" s="424"/>
      <c r="M61" s="424"/>
      <c r="N61" s="424"/>
    </row>
    <row r="62" spans="1:42">
      <c r="C62" s="14" t="s">
        <v>82</v>
      </c>
    </row>
    <row r="63" spans="1:42" ht="28.5" customHeight="1">
      <c r="C63" s="430" t="s">
        <v>562</v>
      </c>
      <c r="D63" s="430"/>
      <c r="E63" s="430"/>
      <c r="F63" s="430"/>
      <c r="G63" s="430"/>
      <c r="H63" s="430"/>
      <c r="I63" s="430"/>
      <c r="J63" s="430"/>
      <c r="K63" s="430"/>
      <c r="L63" s="430"/>
      <c r="M63" s="430"/>
      <c r="N63" s="430"/>
      <c r="O63" s="430"/>
      <c r="P63" s="430"/>
      <c r="Q63" s="430"/>
      <c r="R63" s="430"/>
      <c r="S63" s="430"/>
      <c r="T63" s="430"/>
      <c r="U63" s="430"/>
      <c r="V63" s="430"/>
      <c r="W63" s="430"/>
      <c r="X63" s="430"/>
      <c r="Y63" s="430"/>
      <c r="Z63" s="430"/>
      <c r="AA63" s="430"/>
      <c r="AB63" s="430"/>
      <c r="AC63" s="430"/>
      <c r="AD63" s="430"/>
      <c r="AE63" s="430"/>
      <c r="AF63" s="430"/>
      <c r="AG63" s="430"/>
      <c r="AH63" s="430"/>
      <c r="AI63" s="430"/>
      <c r="AJ63" s="430"/>
      <c r="AK63" s="430"/>
      <c r="AL63" s="430"/>
    </row>
    <row r="65" spans="2:42">
      <c r="B65" s="14" t="s">
        <v>115</v>
      </c>
    </row>
    <row r="66" spans="2:42" ht="22.5" customHeight="1">
      <c r="C66" s="427" t="s">
        <v>146</v>
      </c>
      <c r="D66" s="427"/>
      <c r="E66" s="427"/>
      <c r="F66" s="427"/>
      <c r="G66" s="427"/>
      <c r="H66" s="427"/>
      <c r="I66" s="427"/>
      <c r="J66" s="427"/>
      <c r="K66" s="427"/>
      <c r="L66" s="427"/>
      <c r="M66" s="427"/>
      <c r="N66" s="428"/>
      <c r="O66" s="428"/>
      <c r="P66" s="428"/>
      <c r="Q66" s="428"/>
      <c r="R66" s="428"/>
      <c r="S66" s="428"/>
      <c r="T66" s="428"/>
      <c r="U66" s="428"/>
      <c r="V66" s="428"/>
      <c r="W66" s="428"/>
      <c r="X66" s="428"/>
      <c r="Y66" s="428"/>
      <c r="Z66" s="428"/>
      <c r="AA66" s="428"/>
      <c r="AB66" s="428"/>
      <c r="AC66" s="428"/>
      <c r="AD66" s="428"/>
      <c r="AE66" s="428"/>
      <c r="AF66" s="428"/>
    </row>
    <row r="67" spans="2:42" ht="22.5" customHeight="1">
      <c r="C67" s="427" t="s">
        <v>147</v>
      </c>
      <c r="D67" s="427"/>
      <c r="E67" s="427"/>
      <c r="F67" s="427"/>
      <c r="G67" s="427"/>
      <c r="H67" s="427"/>
      <c r="I67" s="427"/>
      <c r="J67" s="427"/>
      <c r="K67" s="427"/>
      <c r="L67" s="427"/>
      <c r="M67" s="427"/>
      <c r="N67" s="428"/>
      <c r="O67" s="428"/>
      <c r="P67" s="428"/>
      <c r="Q67" s="428"/>
      <c r="R67" s="428"/>
      <c r="S67" s="428"/>
      <c r="T67" s="428"/>
      <c r="U67" s="428"/>
      <c r="V67" s="428"/>
      <c r="W67" s="428"/>
      <c r="X67" s="428"/>
      <c r="Y67" s="428"/>
      <c r="Z67" s="428"/>
      <c r="AA67" s="428"/>
      <c r="AB67" s="428"/>
      <c r="AC67" s="428"/>
      <c r="AD67" s="428"/>
      <c r="AE67" s="428"/>
      <c r="AF67" s="428"/>
    </row>
    <row r="68" spans="2:42" ht="22.5" customHeight="1">
      <c r="C68" s="427" t="s">
        <v>149</v>
      </c>
      <c r="D68" s="427"/>
      <c r="E68" s="427"/>
      <c r="F68" s="427"/>
      <c r="G68" s="427"/>
      <c r="H68" s="427"/>
      <c r="I68" s="427"/>
      <c r="J68" s="427"/>
      <c r="K68" s="427"/>
      <c r="L68" s="427"/>
      <c r="M68" s="427"/>
      <c r="N68" s="428"/>
      <c r="O68" s="428"/>
      <c r="P68" s="428"/>
      <c r="Q68" s="428"/>
      <c r="R68" s="428"/>
      <c r="S68" s="428"/>
      <c r="T68" s="428"/>
      <c r="U68" s="428"/>
      <c r="V68" s="428"/>
      <c r="W68" s="428"/>
      <c r="X68" s="428"/>
      <c r="Y68" s="428"/>
      <c r="Z68" s="428"/>
      <c r="AA68" s="428"/>
      <c r="AB68" s="428"/>
      <c r="AC68" s="428"/>
      <c r="AD68" s="428"/>
      <c r="AE68" s="428"/>
      <c r="AF68" s="428"/>
    </row>
    <row r="69" spans="2:42" ht="22.5" customHeight="1">
      <c r="C69" s="427" t="s">
        <v>151</v>
      </c>
      <c r="D69" s="427"/>
      <c r="E69" s="427"/>
      <c r="F69" s="427"/>
      <c r="G69" s="427"/>
      <c r="H69" s="427"/>
      <c r="I69" s="427"/>
      <c r="J69" s="427"/>
      <c r="K69" s="427"/>
      <c r="L69" s="427"/>
      <c r="M69" s="427"/>
      <c r="N69" s="428"/>
      <c r="O69" s="428"/>
      <c r="P69" s="428"/>
      <c r="Q69" s="428"/>
      <c r="R69" s="428"/>
      <c r="S69" s="428"/>
      <c r="T69" s="428"/>
      <c r="U69" s="428"/>
      <c r="V69" s="428"/>
      <c r="W69" s="428"/>
      <c r="X69" s="428"/>
      <c r="Y69" s="428"/>
      <c r="Z69" s="428"/>
      <c r="AA69" s="428"/>
      <c r="AB69" s="428"/>
      <c r="AC69" s="428"/>
      <c r="AD69" s="428"/>
      <c r="AE69" s="428"/>
      <c r="AF69" s="428"/>
    </row>
    <row r="71" spans="2:42">
      <c r="B71" s="14" t="s">
        <v>153</v>
      </c>
    </row>
    <row r="72" spans="2:42" ht="32.25" customHeight="1">
      <c r="C72" s="424" t="s">
        <v>154</v>
      </c>
      <c r="D72" s="424"/>
      <c r="E72" s="424"/>
      <c r="F72" s="424"/>
      <c r="G72" s="424"/>
      <c r="H72" s="424"/>
      <c r="I72" s="425"/>
      <c r="J72" s="425"/>
      <c r="K72" s="425"/>
      <c r="L72" s="425"/>
      <c r="M72" s="425"/>
      <c r="N72" s="425"/>
      <c r="O72" s="425"/>
      <c r="P72" s="425"/>
      <c r="Q72" s="425"/>
      <c r="R72" s="425"/>
      <c r="S72" s="425"/>
      <c r="T72" s="425"/>
      <c r="U72" s="425"/>
      <c r="V72" s="425"/>
      <c r="W72" s="425"/>
      <c r="X72" s="425"/>
      <c r="Y72" s="425"/>
      <c r="Z72" s="425"/>
      <c r="AA72" s="425"/>
      <c r="AB72" s="425"/>
      <c r="AC72" s="425"/>
      <c r="AD72" s="425"/>
      <c r="AE72" s="425"/>
      <c r="AF72" s="425"/>
      <c r="AG72" s="425"/>
      <c r="AH72" s="425"/>
      <c r="AI72" s="425"/>
      <c r="AJ72" s="425"/>
      <c r="AK72" s="425"/>
      <c r="AL72" s="425"/>
    </row>
    <row r="73" spans="2:42" ht="57.75" customHeight="1">
      <c r="C73" s="424" t="s">
        <v>155</v>
      </c>
      <c r="D73" s="424"/>
      <c r="E73" s="424"/>
      <c r="F73" s="424"/>
      <c r="G73" s="424"/>
      <c r="H73" s="424"/>
      <c r="I73" s="425"/>
      <c r="J73" s="425"/>
      <c r="K73" s="425"/>
      <c r="L73" s="425"/>
      <c r="M73" s="425"/>
      <c r="N73" s="425"/>
      <c r="O73" s="425"/>
      <c r="P73" s="425"/>
      <c r="Q73" s="425"/>
      <c r="R73" s="425"/>
      <c r="S73" s="425"/>
      <c r="T73" s="425"/>
      <c r="U73" s="425"/>
      <c r="V73" s="425"/>
      <c r="W73" s="425"/>
      <c r="X73" s="425"/>
      <c r="Y73" s="425"/>
      <c r="Z73" s="425"/>
      <c r="AA73" s="425"/>
      <c r="AB73" s="425"/>
      <c r="AC73" s="425"/>
      <c r="AD73" s="425"/>
      <c r="AE73" s="425"/>
      <c r="AF73" s="425"/>
      <c r="AG73" s="425"/>
      <c r="AH73" s="425"/>
      <c r="AI73" s="425"/>
      <c r="AJ73" s="425"/>
      <c r="AK73" s="425"/>
      <c r="AL73" s="425"/>
      <c r="AO73" s="14">
        <f>LEN(C73)</f>
        <v>4</v>
      </c>
      <c r="AP73" s="14" t="s">
        <v>132</v>
      </c>
    </row>
    <row r="74" spans="2:42" ht="67.5" customHeight="1">
      <c r="C74" s="426" t="s">
        <v>464</v>
      </c>
      <c r="D74" s="426"/>
      <c r="E74" s="426"/>
      <c r="F74" s="426"/>
      <c r="G74" s="426"/>
      <c r="H74" s="426"/>
      <c r="I74" s="426"/>
      <c r="J74" s="426"/>
      <c r="K74" s="426"/>
      <c r="L74" s="426"/>
      <c r="M74" s="426"/>
      <c r="N74" s="426"/>
      <c r="O74" s="426"/>
      <c r="P74" s="426"/>
      <c r="Q74" s="426"/>
      <c r="R74" s="426"/>
      <c r="S74" s="426"/>
      <c r="T74" s="426"/>
      <c r="U74" s="426"/>
      <c r="V74" s="426"/>
      <c r="W74" s="426"/>
      <c r="X74" s="426"/>
      <c r="Y74" s="426"/>
      <c r="Z74" s="426"/>
      <c r="AA74" s="426"/>
      <c r="AB74" s="426"/>
      <c r="AC74" s="426"/>
      <c r="AD74" s="426"/>
      <c r="AE74" s="426"/>
      <c r="AF74" s="426"/>
      <c r="AG74" s="426"/>
      <c r="AH74" s="426"/>
      <c r="AI74" s="426"/>
      <c r="AJ74" s="426"/>
      <c r="AK74" s="426"/>
      <c r="AL74" s="426"/>
    </row>
  </sheetData>
  <customSheetViews>
    <customSheetView guid="{2119A984-9316-4506-9F3C-C3B57B1302A7}" scale="60" showPageBreaks="1" printArea="1" view="pageBreakPreview">
      <selection activeCell="B1" sqref="B1"/>
      <rowBreaks count="1" manualBreakCount="1">
        <brk id="27" min="1" max="10" man="1"/>
      </rowBreaks>
      <pageMargins left="0.98" right="0.39" top="0.79" bottom="0.79" header="0.51" footer="0.51"/>
      <printOptions horizontalCentered="1" verticalCentered="1"/>
      <pageSetup paperSize="9" scale="83" firstPageNumber="0" orientation="portrait" blackAndWhite="1" useFirstPageNumber="1" horizontalDpi="300" verticalDpi="300" r:id="rId1"/>
      <headerFooter alignWithMargins="0"/>
    </customSheetView>
  </customSheetViews>
  <mergeCells count="61">
    <mergeCell ref="B4:AL4"/>
    <mergeCell ref="B6:AL7"/>
    <mergeCell ref="C8:J9"/>
    <mergeCell ref="L8:V8"/>
    <mergeCell ref="W8:AB9"/>
    <mergeCell ref="AC8:AL9"/>
    <mergeCell ref="K9:V9"/>
    <mergeCell ref="C10:J10"/>
    <mergeCell ref="K10:V10"/>
    <mergeCell ref="W10:AB10"/>
    <mergeCell ref="AC10:AL10"/>
    <mergeCell ref="C11:J11"/>
    <mergeCell ref="K11:V11"/>
    <mergeCell ref="W11:Y11"/>
    <mergeCell ref="Z11:AL11"/>
    <mergeCell ref="C12:J12"/>
    <mergeCell ref="AA12:AL12"/>
    <mergeCell ref="C13:J13"/>
    <mergeCell ref="K13:N13"/>
    <mergeCell ref="O13:V13"/>
    <mergeCell ref="W13:Z13"/>
    <mergeCell ref="AA13:AL13"/>
    <mergeCell ref="C51:AL51"/>
    <mergeCell ref="AO13:BW13"/>
    <mergeCell ref="C16:J16"/>
    <mergeCell ref="K16:U16"/>
    <mergeCell ref="W16:AB16"/>
    <mergeCell ref="AC16:AK16"/>
    <mergeCell ref="D29:AL29"/>
    <mergeCell ref="K14:AL14"/>
    <mergeCell ref="C14:J14"/>
    <mergeCell ref="C15:J15"/>
    <mergeCell ref="K15:AL15"/>
    <mergeCell ref="D30:AL30"/>
    <mergeCell ref="B41:AL41"/>
    <mergeCell ref="C44:AL44"/>
    <mergeCell ref="C47:AL47"/>
    <mergeCell ref="C48:AL48"/>
    <mergeCell ref="C67:M67"/>
    <mergeCell ref="N67:AF67"/>
    <mergeCell ref="C52:AL52"/>
    <mergeCell ref="D55:O55"/>
    <mergeCell ref="P55:R55"/>
    <mergeCell ref="D56:O56"/>
    <mergeCell ref="P56:R56"/>
    <mergeCell ref="D57:O57"/>
    <mergeCell ref="P57:R57"/>
    <mergeCell ref="C58:AL58"/>
    <mergeCell ref="C61:N61"/>
    <mergeCell ref="C63:AL63"/>
    <mergeCell ref="C66:M66"/>
    <mergeCell ref="N66:AF66"/>
    <mergeCell ref="C73:H73"/>
    <mergeCell ref="I73:AL73"/>
    <mergeCell ref="C74:AL74"/>
    <mergeCell ref="C68:M68"/>
    <mergeCell ref="N68:AF68"/>
    <mergeCell ref="C69:M69"/>
    <mergeCell ref="N69:AF69"/>
    <mergeCell ref="C72:H72"/>
    <mergeCell ref="I72:AL72"/>
  </mergeCells>
  <phoneticPr fontId="61" type="Hiragana"/>
  <conditionalFormatting sqref="C61:N61">
    <cfRule type="cellIs" dxfId="37" priority="11" stopIfTrue="1" operator="equal">
      <formula>""</formula>
    </cfRule>
  </conditionalFormatting>
  <conditionalFormatting sqref="C44:AL44 C47:AL47 C51:AL51 I72:I73">
    <cfRule type="cellIs" dxfId="36" priority="10" stopIfTrue="1" operator="equal">
      <formula>""</formula>
    </cfRule>
  </conditionalFormatting>
  <conditionalFormatting sqref="K16:U16 AC16:AK16">
    <cfRule type="cellIs" dxfId="35" priority="9" stopIfTrue="1" operator="equal">
      <formula>""</formula>
    </cfRule>
  </conditionalFormatting>
  <conditionalFormatting sqref="L8 K8:K9 K14:K15">
    <cfRule type="cellIs" dxfId="34" priority="5" stopIfTrue="1" operator="equal">
      <formula>""</formula>
    </cfRule>
  </conditionalFormatting>
  <conditionalFormatting sqref="N66:AF69">
    <cfRule type="cellIs" dxfId="33" priority="14" stopIfTrue="1" operator="equal">
      <formula>""</formula>
    </cfRule>
  </conditionalFormatting>
  <conditionalFormatting sqref="O13:V15 AA13:AL15">
    <cfRule type="cellIs" dxfId="32" priority="1" stopIfTrue="1" operator="equal">
      <formula>""</formula>
    </cfRule>
  </conditionalFormatting>
  <conditionalFormatting sqref="P55:R57">
    <cfRule type="cellIs" dxfId="31" priority="12" stopIfTrue="1" operator="equal">
      <formula>""</formula>
    </cfRule>
  </conditionalFormatting>
  <conditionalFormatting sqref="Z11:AL11">
    <cfRule type="cellIs" dxfId="30" priority="8" stopIfTrue="1" operator="equal">
      <formula>""</formula>
    </cfRule>
  </conditionalFormatting>
  <conditionalFormatting sqref="AC8 AC10:AL10 K10:V11">
    <cfRule type="cellIs" dxfId="29" priority="6" stopIfTrue="1" operator="equal">
      <formula>""</formula>
    </cfRule>
  </conditionalFormatting>
  <dataValidations count="1">
    <dataValidation type="list" allowBlank="1" showInputMessage="1" showErrorMessage="1" sqref="C61:N61" xr:uid="{ED368D69-6995-4620-BAFC-C357601AB630}">
      <formula1>"事業戦略,経営計画,これらに準ずる計画"</formula1>
    </dataValidation>
  </dataValidations>
  <hyperlinks>
    <hyperlink ref="D30" r:id="rId2" xr:uid="{C25F12FB-D942-4AB8-9798-CCFDF356CDE0}"/>
    <hyperlink ref="D35" r:id="rId3" xr:uid="{77F4F59D-6E45-42EA-B782-F219807453EB}"/>
    <hyperlink ref="D37" r:id="rId4" xr:uid="{28D7C3B6-6BD0-4A24-B9A6-3FE7F0483073}"/>
    <hyperlink ref="D33" r:id="rId5" xr:uid="{CBF126FD-53F9-4CEF-B2F1-C4C498BC8EDD}"/>
    <hyperlink ref="D39" r:id="rId6" xr:uid="{23257146-0FA2-412E-9D7F-859312F41934}"/>
  </hyperlinks>
  <printOptions horizontalCentered="1"/>
  <pageMargins left="0.39370078740157477" right="0.39370078740157477" top="0.59055118110236227" bottom="0.59055118110236227" header="0.51181102362204722" footer="0.51181102362204722"/>
  <pageSetup paperSize="9" scale="98" firstPageNumber="0" fitToHeight="2" orientation="portrait" cellComments="asDisplayed" useFirstPageNumber="1" r:id="rId7"/>
  <headerFooter alignWithMargins="0"/>
  <rowBreaks count="1" manualBreakCount="1">
    <brk id="49" min="1" max="38" man="1"/>
  </rowBreaks>
  <drawing r:id="rId8"/>
  <legacyDrawing r:id="rId9"/>
  <mc:AlternateContent xmlns:mc="http://schemas.openxmlformats.org/markup-compatibility/2006">
    <mc:Choice Requires="x14">
      <controls>
        <mc:AlternateContent xmlns:mc="http://schemas.openxmlformats.org/markup-compatibility/2006">
          <mc:Choice Requires="x14">
            <control shapeId="93214" r:id="rId10" name="Check Box 5150">
              <controlPr defaultSize="0" autoPict="0">
                <anchor moveWithCells="1">
                  <from>
                    <xdr:col>9</xdr:col>
                    <xdr:colOff>83820</xdr:colOff>
                    <xdr:row>11</xdr:row>
                    <xdr:rowOff>68580</xdr:rowOff>
                  </from>
                  <to>
                    <xdr:col>13</xdr:col>
                    <xdr:colOff>83820</xdr:colOff>
                    <xdr:row>11</xdr:row>
                    <xdr:rowOff>182880</xdr:rowOff>
                  </to>
                </anchor>
              </controlPr>
            </control>
          </mc:Choice>
        </mc:AlternateContent>
        <mc:AlternateContent xmlns:mc="http://schemas.openxmlformats.org/markup-compatibility/2006">
          <mc:Choice Requires="x14">
            <control shapeId="93215" r:id="rId11" name="Check Box 5151">
              <controlPr defaultSize="0" autoPict="0">
                <anchor moveWithCells="1">
                  <from>
                    <xdr:col>13</xdr:col>
                    <xdr:colOff>83820</xdr:colOff>
                    <xdr:row>11</xdr:row>
                    <xdr:rowOff>68580</xdr:rowOff>
                  </from>
                  <to>
                    <xdr:col>17</xdr:col>
                    <xdr:colOff>68580</xdr:colOff>
                    <xdr:row>11</xdr:row>
                    <xdr:rowOff>182880</xdr:rowOff>
                  </to>
                </anchor>
              </controlPr>
            </control>
          </mc:Choice>
        </mc:AlternateContent>
        <mc:AlternateContent xmlns:mc="http://schemas.openxmlformats.org/markup-compatibility/2006">
          <mc:Choice Requires="x14">
            <control shapeId="93216" r:id="rId12" name="Check Box 5152">
              <controlPr defaultSize="0" autoPict="0">
                <anchor moveWithCells="1">
                  <from>
                    <xdr:col>17</xdr:col>
                    <xdr:colOff>68580</xdr:colOff>
                    <xdr:row>11</xdr:row>
                    <xdr:rowOff>45720</xdr:rowOff>
                  </from>
                  <to>
                    <xdr:col>21</xdr:col>
                    <xdr:colOff>60960</xdr:colOff>
                    <xdr:row>11</xdr:row>
                    <xdr:rowOff>182880</xdr:rowOff>
                  </to>
                </anchor>
              </controlPr>
            </control>
          </mc:Choice>
        </mc:AlternateContent>
        <mc:AlternateContent xmlns:mc="http://schemas.openxmlformats.org/markup-compatibility/2006">
          <mc:Choice Requires="x14">
            <control shapeId="167937" r:id="rId13" name="Check Box 10241">
              <controlPr defaultSize="0" autoPict="0">
                <anchor moveWithCells="1">
                  <from>
                    <xdr:col>1</xdr:col>
                    <xdr:colOff>45720</xdr:colOff>
                    <xdr:row>55</xdr:row>
                    <xdr:rowOff>7620</xdr:rowOff>
                  </from>
                  <to>
                    <xdr:col>6</xdr:col>
                    <xdr:colOff>7620</xdr:colOff>
                    <xdr:row>55</xdr:row>
                    <xdr:rowOff>99060</xdr:rowOff>
                  </to>
                </anchor>
              </controlPr>
            </control>
          </mc:Choice>
        </mc:AlternateContent>
        <mc:AlternateContent xmlns:mc="http://schemas.openxmlformats.org/markup-compatibility/2006">
          <mc:Choice Requires="x14">
            <control shapeId="167939" r:id="rId14" name="Check Box 10243">
              <controlPr defaultSize="0" autoPict="0">
                <anchor moveWithCells="1">
                  <from>
                    <xdr:col>1</xdr:col>
                    <xdr:colOff>45720</xdr:colOff>
                    <xdr:row>55</xdr:row>
                    <xdr:rowOff>144780</xdr:rowOff>
                  </from>
                  <to>
                    <xdr:col>6</xdr:col>
                    <xdr:colOff>7620</xdr:colOff>
                    <xdr:row>56</xdr:row>
                    <xdr:rowOff>144780</xdr:rowOff>
                  </to>
                </anchor>
              </controlPr>
            </control>
          </mc:Choice>
        </mc:AlternateContent>
        <mc:AlternateContent xmlns:mc="http://schemas.openxmlformats.org/markup-compatibility/2006">
          <mc:Choice Requires="x14">
            <control shapeId="218116" r:id="rId15" name="Check Box 13316">
              <controlPr defaultSize="0" autoPict="0">
                <anchor moveWithCells="1">
                  <from>
                    <xdr:col>2</xdr:col>
                    <xdr:colOff>7620</xdr:colOff>
                    <xdr:row>18</xdr:row>
                    <xdr:rowOff>7620</xdr:rowOff>
                  </from>
                  <to>
                    <xdr:col>5</xdr:col>
                    <xdr:colOff>30480</xdr:colOff>
                    <xdr:row>19</xdr:row>
                    <xdr:rowOff>7620</xdr:rowOff>
                  </to>
                </anchor>
              </controlPr>
            </control>
          </mc:Choice>
        </mc:AlternateContent>
        <mc:AlternateContent xmlns:mc="http://schemas.openxmlformats.org/markup-compatibility/2006">
          <mc:Choice Requires="x14">
            <control shapeId="218118" r:id="rId16" name="Check Box 13318">
              <controlPr defaultSize="0" autoPict="0">
                <anchor moveWithCells="1">
                  <from>
                    <xdr:col>2</xdr:col>
                    <xdr:colOff>22860</xdr:colOff>
                    <xdr:row>20</xdr:row>
                    <xdr:rowOff>7620</xdr:rowOff>
                  </from>
                  <to>
                    <xdr:col>5</xdr:col>
                    <xdr:colOff>30480</xdr:colOff>
                    <xdr:row>21</xdr:row>
                    <xdr:rowOff>7620</xdr:rowOff>
                  </to>
                </anchor>
              </controlPr>
            </control>
          </mc:Choice>
        </mc:AlternateContent>
        <mc:AlternateContent xmlns:mc="http://schemas.openxmlformats.org/markup-compatibility/2006">
          <mc:Choice Requires="x14">
            <control shapeId="218119" r:id="rId17" name="Check Box 13319">
              <controlPr defaultSize="0" autoPict="0">
                <anchor moveWithCells="1">
                  <from>
                    <xdr:col>3</xdr:col>
                    <xdr:colOff>83820</xdr:colOff>
                    <xdr:row>20</xdr:row>
                    <xdr:rowOff>114300</xdr:rowOff>
                  </from>
                  <to>
                    <xdr:col>7</xdr:col>
                    <xdr:colOff>22860</xdr:colOff>
                    <xdr:row>22</xdr:row>
                    <xdr:rowOff>7620</xdr:rowOff>
                  </to>
                </anchor>
              </controlPr>
            </control>
          </mc:Choice>
        </mc:AlternateContent>
        <mc:AlternateContent xmlns:mc="http://schemas.openxmlformats.org/markup-compatibility/2006">
          <mc:Choice Requires="x14">
            <control shapeId="218120" r:id="rId18" name="Check Box 13320">
              <controlPr defaultSize="0" autoPict="0">
                <anchor moveWithCells="1">
                  <from>
                    <xdr:col>4</xdr:col>
                    <xdr:colOff>0</xdr:colOff>
                    <xdr:row>21</xdr:row>
                    <xdr:rowOff>114300</xdr:rowOff>
                  </from>
                  <to>
                    <xdr:col>7</xdr:col>
                    <xdr:colOff>22860</xdr:colOff>
                    <xdr:row>23</xdr:row>
                    <xdr:rowOff>7620</xdr:rowOff>
                  </to>
                </anchor>
              </controlPr>
            </control>
          </mc:Choice>
        </mc:AlternateContent>
        <mc:AlternateContent xmlns:mc="http://schemas.openxmlformats.org/markup-compatibility/2006">
          <mc:Choice Requires="x14">
            <control shapeId="218121" r:id="rId19" name="Check Box 13321">
              <controlPr defaultSize="0" autoPict="0">
                <anchor moveWithCells="1">
                  <from>
                    <xdr:col>4</xdr:col>
                    <xdr:colOff>0</xdr:colOff>
                    <xdr:row>22</xdr:row>
                    <xdr:rowOff>114300</xdr:rowOff>
                  </from>
                  <to>
                    <xdr:col>7</xdr:col>
                    <xdr:colOff>22860</xdr:colOff>
                    <xdr:row>24</xdr:row>
                    <xdr:rowOff>7620</xdr:rowOff>
                  </to>
                </anchor>
              </controlPr>
            </control>
          </mc:Choice>
        </mc:AlternateContent>
        <mc:AlternateContent xmlns:mc="http://schemas.openxmlformats.org/markup-compatibility/2006">
          <mc:Choice Requires="x14">
            <control shapeId="218122" r:id="rId20" name="Check Box 13322">
              <controlPr defaultSize="0" autoPict="0">
                <anchor moveWithCells="1">
                  <from>
                    <xdr:col>4</xdr:col>
                    <xdr:colOff>7620</xdr:colOff>
                    <xdr:row>24</xdr:row>
                    <xdr:rowOff>0</xdr:rowOff>
                  </from>
                  <to>
                    <xdr:col>7</xdr:col>
                    <xdr:colOff>22860</xdr:colOff>
                    <xdr:row>25</xdr:row>
                    <xdr:rowOff>7620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2DB2C8-E697-42D3-8DE2-7525295EEDFC}">
  <sheetPr>
    <tabColor indexed="15"/>
    <pageSetUpPr fitToPage="1"/>
  </sheetPr>
  <dimension ref="B1:AL29"/>
  <sheetViews>
    <sheetView view="pageBreakPreview" zoomScaleNormal="100" zoomScaleSheetLayoutView="100" workbookViewId="0">
      <selection activeCell="B6" sqref="B6"/>
    </sheetView>
  </sheetViews>
  <sheetFormatPr defaultColWidth="9" defaultRowHeight="13.2"/>
  <cols>
    <col min="1" max="2" width="2.109375" style="12" customWidth="1"/>
    <col min="3" max="4" width="10.6640625" style="12" customWidth="1"/>
    <col min="5" max="5" width="14.33203125" style="12" customWidth="1"/>
    <col min="6" max="6" width="6.88671875" style="12" customWidth="1"/>
    <col min="7" max="7" width="10.109375" style="12" customWidth="1"/>
    <col min="8" max="8" width="13.109375" style="12" customWidth="1"/>
    <col min="9" max="9" width="12.44140625" style="12" customWidth="1"/>
    <col min="10" max="10" width="15.44140625" style="12" customWidth="1"/>
    <col min="11" max="11" width="18.44140625" style="12" bestFit="1" customWidth="1"/>
    <col min="12" max="12" width="13.6640625" style="12" customWidth="1"/>
    <col min="13" max="38" width="2.109375" style="12" customWidth="1"/>
    <col min="39" max="39" width="9" style="12" bestFit="1"/>
    <col min="40" max="16384" width="9" style="12"/>
  </cols>
  <sheetData>
    <row r="1" spans="2:38">
      <c r="B1" s="12" t="s">
        <v>55</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row>
    <row r="2" spans="2:38">
      <c r="B2" s="12" t="s">
        <v>135</v>
      </c>
    </row>
    <row r="4" spans="2:38">
      <c r="B4" s="416" t="s">
        <v>123</v>
      </c>
      <c r="C4" s="416"/>
      <c r="D4" s="416"/>
      <c r="E4" s="416"/>
      <c r="F4" s="416"/>
      <c r="G4" s="416"/>
      <c r="H4" s="416"/>
      <c r="I4" s="416"/>
      <c r="J4" s="416"/>
      <c r="K4" s="416"/>
      <c r="L4" s="416"/>
    </row>
    <row r="5" spans="2:38">
      <c r="AE5" s="88"/>
      <c r="AF5" s="88"/>
      <c r="AG5" s="88"/>
      <c r="AH5" s="88"/>
      <c r="AI5" s="88"/>
      <c r="AJ5" s="88"/>
      <c r="AK5" s="88"/>
      <c r="AL5" s="88"/>
    </row>
    <row r="7" spans="2:38">
      <c r="C7" s="70" t="s">
        <v>352</v>
      </c>
    </row>
    <row r="9" spans="2:38" ht="25.5" customHeight="1">
      <c r="C9" s="121"/>
      <c r="D9" s="122" t="s">
        <v>264</v>
      </c>
      <c r="E9" s="693" t="s">
        <v>230</v>
      </c>
      <c r="F9" s="693" t="s">
        <v>280</v>
      </c>
      <c r="G9" s="629" t="s">
        <v>353</v>
      </c>
      <c r="H9" s="693" t="s">
        <v>104</v>
      </c>
      <c r="I9" s="693" t="s">
        <v>354</v>
      </c>
      <c r="J9" s="693" t="s">
        <v>355</v>
      </c>
      <c r="K9" s="693" t="s">
        <v>277</v>
      </c>
      <c r="L9" s="693" t="s">
        <v>356</v>
      </c>
      <c r="M9" s="16"/>
      <c r="N9" s="16"/>
      <c r="O9" s="16"/>
      <c r="P9" s="16"/>
      <c r="Q9" s="16"/>
      <c r="R9" s="16"/>
      <c r="S9" s="16"/>
      <c r="T9" s="16"/>
      <c r="U9" s="16"/>
      <c r="V9" s="16"/>
      <c r="W9" s="16"/>
      <c r="X9" s="16"/>
      <c r="Y9" s="16"/>
      <c r="Z9" s="16"/>
      <c r="AA9" s="16"/>
      <c r="AB9" s="16"/>
      <c r="AC9" s="16"/>
      <c r="AD9" s="16"/>
      <c r="AE9" s="16"/>
      <c r="AF9" s="16"/>
      <c r="AG9" s="16"/>
      <c r="AH9" s="16"/>
      <c r="AI9" s="16"/>
      <c r="AJ9" s="16"/>
      <c r="AK9" s="16"/>
    </row>
    <row r="10" spans="2:38" ht="25.5" customHeight="1">
      <c r="B10" s="123"/>
      <c r="C10" s="60" t="s">
        <v>357</v>
      </c>
      <c r="D10" s="124"/>
      <c r="E10" s="629"/>
      <c r="F10" s="629"/>
      <c r="G10" s="629"/>
      <c r="H10" s="693"/>
      <c r="I10" s="629"/>
      <c r="J10" s="693"/>
      <c r="K10" s="693"/>
      <c r="L10" s="629"/>
      <c r="M10" s="16"/>
      <c r="N10" s="16"/>
      <c r="O10" s="16"/>
      <c r="P10" s="125"/>
      <c r="Q10" s="125"/>
      <c r="R10" s="125"/>
      <c r="S10" s="125"/>
      <c r="T10" s="125"/>
      <c r="U10" s="125"/>
      <c r="V10" s="125"/>
      <c r="W10" s="16"/>
      <c r="X10" s="16"/>
      <c r="Y10" s="16"/>
      <c r="Z10" s="16"/>
      <c r="AA10" s="16"/>
      <c r="AB10" s="16"/>
      <c r="AC10" s="16"/>
      <c r="AD10" s="16"/>
      <c r="AE10" s="16"/>
      <c r="AF10" s="16"/>
      <c r="AG10" s="16"/>
      <c r="AH10" s="16"/>
      <c r="AI10" s="16"/>
      <c r="AJ10" s="16"/>
      <c r="AK10" s="16"/>
    </row>
    <row r="11" spans="2:38" ht="26.1" customHeight="1">
      <c r="C11" s="692"/>
      <c r="D11" s="692"/>
      <c r="E11" s="126"/>
      <c r="F11" s="126"/>
      <c r="G11" s="126"/>
      <c r="H11" s="126"/>
      <c r="I11" s="126"/>
      <c r="J11" s="126"/>
      <c r="K11" s="126"/>
      <c r="L11" s="126"/>
      <c r="P11" s="127"/>
      <c r="Q11" s="127"/>
      <c r="R11" s="127"/>
      <c r="S11" s="127"/>
      <c r="T11" s="127"/>
      <c r="U11" s="127"/>
      <c r="V11" s="127"/>
    </row>
    <row r="12" spans="2:38" ht="26.1" customHeight="1">
      <c r="C12" s="692"/>
      <c r="D12" s="692"/>
      <c r="E12" s="126"/>
      <c r="F12" s="126"/>
      <c r="G12" s="126"/>
      <c r="H12" s="126"/>
      <c r="I12" s="126"/>
      <c r="J12" s="126"/>
      <c r="K12" s="126"/>
      <c r="L12" s="126"/>
      <c r="P12" s="127"/>
      <c r="Q12" s="127"/>
      <c r="R12" s="127"/>
      <c r="S12" s="127"/>
      <c r="T12" s="127"/>
      <c r="U12" s="127"/>
      <c r="V12" s="127"/>
    </row>
    <row r="13" spans="2:38" ht="26.1" customHeight="1">
      <c r="C13" s="692"/>
      <c r="D13" s="692"/>
      <c r="E13" s="126"/>
      <c r="F13" s="126"/>
      <c r="G13" s="126"/>
      <c r="H13" s="126"/>
      <c r="I13" s="126"/>
      <c r="J13" s="126"/>
      <c r="K13" s="126"/>
      <c r="L13" s="126"/>
      <c r="P13" s="127"/>
      <c r="Q13" s="127"/>
      <c r="R13" s="127"/>
      <c r="S13" s="127"/>
      <c r="T13" s="127"/>
      <c r="U13" s="127"/>
      <c r="V13" s="127"/>
    </row>
    <row r="14" spans="2:38" ht="26.1" customHeight="1">
      <c r="B14" s="123"/>
      <c r="C14" s="692"/>
      <c r="D14" s="692"/>
      <c r="E14" s="126"/>
      <c r="F14" s="126"/>
      <c r="G14" s="126"/>
      <c r="H14" s="126"/>
      <c r="I14" s="126"/>
      <c r="J14" s="126"/>
      <c r="K14" s="126"/>
      <c r="L14" s="126"/>
      <c r="P14" s="127"/>
      <c r="Q14" s="127"/>
      <c r="R14" s="127"/>
      <c r="S14" s="127"/>
      <c r="T14" s="127"/>
      <c r="U14" s="127"/>
      <c r="V14" s="127"/>
    </row>
    <row r="15" spans="2:38" ht="26.1" customHeight="1">
      <c r="C15" s="692"/>
      <c r="D15" s="692"/>
      <c r="E15" s="126"/>
      <c r="F15" s="126"/>
      <c r="G15" s="126"/>
      <c r="H15" s="126"/>
      <c r="I15" s="126"/>
      <c r="J15" s="126"/>
      <c r="K15" s="126"/>
      <c r="L15" s="126"/>
      <c r="P15" s="127"/>
      <c r="Q15" s="127"/>
      <c r="R15" s="127"/>
      <c r="S15" s="127"/>
      <c r="T15" s="127"/>
      <c r="U15" s="127"/>
      <c r="V15" s="127"/>
    </row>
    <row r="16" spans="2:38" ht="26.1" customHeight="1">
      <c r="C16" s="692"/>
      <c r="D16" s="692"/>
      <c r="E16" s="126"/>
      <c r="F16" s="126"/>
      <c r="G16" s="126"/>
      <c r="H16" s="126"/>
      <c r="I16" s="126"/>
      <c r="J16" s="126"/>
      <c r="K16" s="126"/>
      <c r="L16" s="126"/>
      <c r="Q16" s="128"/>
      <c r="R16" s="128"/>
      <c r="S16" s="128"/>
      <c r="T16" s="128"/>
      <c r="U16" s="128"/>
      <c r="V16" s="128"/>
    </row>
    <row r="17" spans="3:37" ht="26.1" customHeight="1">
      <c r="C17" s="692"/>
      <c r="D17" s="692"/>
      <c r="E17" s="126"/>
      <c r="F17" s="126"/>
      <c r="G17" s="126"/>
      <c r="H17" s="126"/>
      <c r="I17" s="126"/>
      <c r="J17" s="126"/>
      <c r="K17" s="126"/>
      <c r="L17" s="126"/>
    </row>
    <row r="18" spans="3:37" ht="26.1" customHeight="1">
      <c r="C18" s="692"/>
      <c r="D18" s="692"/>
      <c r="E18" s="126"/>
      <c r="F18" s="126"/>
      <c r="G18" s="126"/>
      <c r="H18" s="126"/>
      <c r="I18" s="126"/>
      <c r="J18" s="126"/>
      <c r="K18" s="126"/>
      <c r="L18" s="126"/>
    </row>
    <row r="19" spans="3:37" ht="26.1" customHeight="1">
      <c r="C19" s="692"/>
      <c r="D19" s="692"/>
      <c r="E19" s="126"/>
      <c r="F19" s="126"/>
      <c r="G19" s="126"/>
      <c r="H19" s="126"/>
      <c r="I19" s="126"/>
      <c r="J19" s="126"/>
      <c r="K19" s="126"/>
      <c r="L19" s="126"/>
    </row>
    <row r="20" spans="3:37" ht="13.5" customHeight="1">
      <c r="C20" s="129" t="s">
        <v>267</v>
      </c>
      <c r="D20" s="129"/>
      <c r="E20" s="129"/>
      <c r="F20" s="129"/>
      <c r="G20" s="129"/>
      <c r="H20" s="129"/>
      <c r="I20" s="129"/>
      <c r="J20" s="129"/>
      <c r="K20" s="129"/>
    </row>
    <row r="21" spans="3:37">
      <c r="C21" s="12" t="s">
        <v>85</v>
      </c>
    </row>
    <row r="22" spans="3:37">
      <c r="C22" s="12" t="s">
        <v>298</v>
      </c>
    </row>
    <row r="23" spans="3:37">
      <c r="C23" s="12" t="s">
        <v>358</v>
      </c>
      <c r="P23" s="130"/>
      <c r="Q23" s="130"/>
      <c r="R23" s="130"/>
      <c r="S23" s="130"/>
      <c r="T23" s="130"/>
      <c r="U23" s="130"/>
      <c r="V23" s="130"/>
      <c r="W23" s="130"/>
    </row>
    <row r="24" spans="3:37">
      <c r="C24" s="12" t="s">
        <v>359</v>
      </c>
    </row>
    <row r="29" spans="3:37">
      <c r="E29" s="131"/>
      <c r="F29" s="131"/>
      <c r="G29" s="131"/>
      <c r="H29" s="131"/>
      <c r="I29" s="131"/>
      <c r="J29" s="131"/>
      <c r="K29" s="131"/>
      <c r="L29" s="131"/>
      <c r="M29" s="131"/>
      <c r="N29" s="131"/>
      <c r="O29" s="131"/>
      <c r="P29" s="131"/>
      <c r="Q29" s="131"/>
      <c r="R29" s="131"/>
      <c r="S29" s="131"/>
      <c r="T29" s="131"/>
      <c r="U29" s="131"/>
      <c r="V29" s="131"/>
      <c r="W29" s="131"/>
      <c r="X29" s="131"/>
      <c r="Y29" s="131"/>
      <c r="Z29" s="131"/>
      <c r="AA29" s="131"/>
      <c r="AB29" s="131"/>
      <c r="AC29" s="131"/>
      <c r="AD29" s="131"/>
      <c r="AE29" s="131"/>
      <c r="AF29" s="131"/>
      <c r="AG29" s="131"/>
      <c r="AH29" s="131"/>
      <c r="AI29" s="131"/>
      <c r="AJ29" s="131"/>
      <c r="AK29" s="131"/>
    </row>
  </sheetData>
  <mergeCells count="18">
    <mergeCell ref="B4:L4"/>
    <mergeCell ref="E9:E10"/>
    <mergeCell ref="F9:F10"/>
    <mergeCell ref="G9:G10"/>
    <mergeCell ref="H9:H10"/>
    <mergeCell ref="I9:I10"/>
    <mergeCell ref="J9:J10"/>
    <mergeCell ref="K9:K10"/>
    <mergeCell ref="L9:L10"/>
    <mergeCell ref="C17:D17"/>
    <mergeCell ref="C18:D18"/>
    <mergeCell ref="C19:D19"/>
    <mergeCell ref="C11:D11"/>
    <mergeCell ref="C12:D12"/>
    <mergeCell ref="C13:D13"/>
    <mergeCell ref="C14:D14"/>
    <mergeCell ref="C15:D15"/>
    <mergeCell ref="C16:D16"/>
  </mergeCells>
  <phoneticPr fontId="61" type="Hiragana"/>
  <printOptions horizontalCentered="1" verticalCentered="1"/>
  <pageMargins left="0.98425196850393704" right="0.78740157480314965" top="0.78740157480314965" bottom="0.78740157480314965" header="0.51181102362204722" footer="0.51181102362204722"/>
  <pageSetup paperSize="9" firstPageNumber="0" orientation="landscape" blackAndWhite="1" cellComments="asDisplayed" useFirstPageNumber="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5418E-23F8-485F-9EC3-EB9838880A86}">
  <sheetPr>
    <tabColor indexed="14"/>
    <pageSetUpPr fitToPage="1"/>
  </sheetPr>
  <dimension ref="B1:AM60"/>
  <sheetViews>
    <sheetView view="pageBreakPreview" topLeftCell="A7" zoomScaleNormal="100" zoomScaleSheetLayoutView="100" workbookViewId="0">
      <selection activeCell="B6" sqref="B6"/>
    </sheetView>
  </sheetViews>
  <sheetFormatPr defaultColWidth="9" defaultRowHeight="13.2"/>
  <cols>
    <col min="1" max="38" width="2.109375" style="12" customWidth="1"/>
    <col min="39" max="39" width="9" style="12" bestFit="1"/>
    <col min="40" max="16384" width="9" style="12"/>
  </cols>
  <sheetData>
    <row r="1" spans="2:39">
      <c r="B1" s="12" t="s">
        <v>55</v>
      </c>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row>
    <row r="2" spans="2:39">
      <c r="B2" s="12" t="s">
        <v>78</v>
      </c>
    </row>
    <row r="4" spans="2:39">
      <c r="AB4" s="695" t="s">
        <v>57</v>
      </c>
      <c r="AC4" s="695"/>
      <c r="AD4" s="695"/>
      <c r="AE4" s="695"/>
      <c r="AF4" s="695"/>
      <c r="AG4" s="695"/>
      <c r="AH4" s="695"/>
      <c r="AI4" s="695"/>
      <c r="AJ4" s="695"/>
      <c r="AK4" s="695"/>
      <c r="AL4" s="695"/>
    </row>
    <row r="5" spans="2:39">
      <c r="AE5" s="88"/>
      <c r="AF5" s="88"/>
      <c r="AG5" s="88"/>
      <c r="AH5" s="88"/>
      <c r="AI5" s="88"/>
      <c r="AJ5" s="88"/>
      <c r="AK5" s="88"/>
      <c r="AL5" s="88"/>
    </row>
    <row r="7" spans="2:39">
      <c r="C7" s="70" t="s">
        <v>58</v>
      </c>
    </row>
    <row r="9" spans="2:39">
      <c r="AM9" s="13"/>
    </row>
    <row r="10" spans="2:39" ht="13.35" customHeight="1">
      <c r="P10" s="416" t="s">
        <v>11</v>
      </c>
      <c r="Q10" s="416"/>
      <c r="R10" s="416"/>
      <c r="S10" s="132"/>
      <c r="AL10" s="17"/>
      <c r="AM10" s="13"/>
    </row>
    <row r="11" spans="2:39">
      <c r="P11" s="416"/>
      <c r="Q11" s="416"/>
      <c r="R11" s="416"/>
      <c r="S11" s="132"/>
      <c r="AL11" s="17"/>
      <c r="AM11" s="13"/>
    </row>
    <row r="12" spans="2:39">
      <c r="P12" s="416" t="s">
        <v>63</v>
      </c>
      <c r="Q12" s="416"/>
      <c r="R12" s="416"/>
      <c r="S12" s="416"/>
      <c r="T12" s="416"/>
      <c r="U12" s="552"/>
      <c r="V12" s="552"/>
      <c r="W12" s="552"/>
      <c r="X12" s="552"/>
      <c r="Y12" s="552"/>
      <c r="Z12" s="552"/>
      <c r="AA12" s="552"/>
      <c r="AB12" s="552"/>
      <c r="AC12" s="552"/>
      <c r="AD12" s="552"/>
      <c r="AE12" s="552"/>
      <c r="AF12" s="552"/>
      <c r="AG12" s="552"/>
      <c r="AH12" s="552"/>
      <c r="AI12" s="552"/>
      <c r="AJ12" s="552"/>
      <c r="AK12" s="552"/>
      <c r="AL12" s="133"/>
      <c r="AM12" s="13"/>
    </row>
    <row r="13" spans="2:39">
      <c r="P13" s="416"/>
      <c r="Q13" s="416"/>
      <c r="R13" s="416"/>
      <c r="S13" s="416"/>
      <c r="T13" s="416"/>
      <c r="U13" s="552"/>
      <c r="V13" s="552"/>
      <c r="W13" s="552"/>
      <c r="X13" s="552"/>
      <c r="Y13" s="552"/>
      <c r="Z13" s="552"/>
      <c r="AA13" s="552"/>
      <c r="AB13" s="552"/>
      <c r="AC13" s="552"/>
      <c r="AD13" s="552"/>
      <c r="AE13" s="552"/>
      <c r="AF13" s="552"/>
      <c r="AG13" s="552"/>
      <c r="AH13" s="552"/>
      <c r="AI13" s="552"/>
      <c r="AJ13" s="552"/>
      <c r="AK13" s="552"/>
      <c r="AL13" s="133"/>
      <c r="AM13" s="13"/>
    </row>
    <row r="14" spans="2:39">
      <c r="P14" s="416" t="s">
        <v>65</v>
      </c>
      <c r="Q14" s="416"/>
      <c r="R14" s="416"/>
      <c r="S14" s="416"/>
      <c r="T14" s="416"/>
      <c r="U14" s="552"/>
      <c r="V14" s="552"/>
      <c r="W14" s="552"/>
      <c r="X14" s="552"/>
      <c r="Y14" s="552"/>
      <c r="Z14" s="552"/>
      <c r="AA14" s="552"/>
      <c r="AB14" s="552"/>
      <c r="AC14" s="552"/>
      <c r="AD14" s="552"/>
      <c r="AE14" s="552"/>
      <c r="AF14" s="552"/>
      <c r="AG14" s="552"/>
      <c r="AH14" s="552"/>
      <c r="AI14" s="552"/>
      <c r="AJ14" s="552"/>
      <c r="AK14" s="552"/>
      <c r="AL14" s="133"/>
      <c r="AM14" s="13"/>
    </row>
    <row r="15" spans="2:39">
      <c r="P15" s="416"/>
      <c r="Q15" s="416"/>
      <c r="R15" s="416"/>
      <c r="S15" s="416"/>
      <c r="T15" s="416"/>
      <c r="U15" s="552"/>
      <c r="V15" s="552"/>
      <c r="W15" s="552"/>
      <c r="X15" s="552"/>
      <c r="Y15" s="552"/>
      <c r="Z15" s="552"/>
      <c r="AA15" s="552"/>
      <c r="AB15" s="552"/>
      <c r="AC15" s="552"/>
      <c r="AD15" s="552"/>
      <c r="AE15" s="552"/>
      <c r="AF15" s="552"/>
      <c r="AG15" s="552"/>
      <c r="AH15" s="552"/>
      <c r="AI15" s="552"/>
      <c r="AJ15" s="552"/>
      <c r="AK15" s="552"/>
      <c r="AL15" s="133"/>
      <c r="AM15" s="13"/>
    </row>
    <row r="16" spans="2:39" ht="13.35" customHeight="1">
      <c r="P16" s="420" t="s">
        <v>47</v>
      </c>
      <c r="Q16" s="420"/>
      <c r="R16" s="420"/>
      <c r="S16" s="420"/>
      <c r="T16" s="420"/>
      <c r="U16" s="552"/>
      <c r="V16" s="552"/>
      <c r="W16" s="552"/>
      <c r="X16" s="552"/>
      <c r="Y16" s="552"/>
      <c r="Z16" s="552"/>
      <c r="AA16" s="552"/>
      <c r="AB16" s="552"/>
      <c r="AC16" s="552"/>
      <c r="AD16" s="552"/>
      <c r="AE16" s="552"/>
      <c r="AF16" s="552"/>
      <c r="AG16" s="552"/>
      <c r="AH16" s="552"/>
      <c r="AI16" s="552"/>
      <c r="AJ16" s="552"/>
      <c r="AK16" s="552"/>
      <c r="AL16" s="133"/>
      <c r="AM16" s="13"/>
    </row>
    <row r="17" spans="2:39">
      <c r="P17" s="420"/>
      <c r="Q17" s="420"/>
      <c r="R17" s="420"/>
      <c r="S17" s="420"/>
      <c r="T17" s="420"/>
      <c r="U17" s="552"/>
      <c r="V17" s="552"/>
      <c r="W17" s="552"/>
      <c r="X17" s="552"/>
      <c r="Y17" s="552"/>
      <c r="Z17" s="552"/>
      <c r="AA17" s="552"/>
      <c r="AB17" s="552"/>
      <c r="AC17" s="552"/>
      <c r="AD17" s="552"/>
      <c r="AE17" s="552"/>
      <c r="AF17" s="552"/>
      <c r="AG17" s="552"/>
      <c r="AH17" s="552"/>
      <c r="AI17" s="552"/>
      <c r="AJ17" s="552"/>
      <c r="AK17" s="552"/>
      <c r="AL17" s="133"/>
      <c r="AM17" s="13"/>
    </row>
    <row r="18" spans="2:39" ht="13.35" customHeight="1">
      <c r="P18" s="416" t="s">
        <v>360</v>
      </c>
      <c r="Q18" s="416"/>
      <c r="R18" s="416"/>
      <c r="S18" s="416"/>
      <c r="T18" s="416"/>
      <c r="U18" s="552"/>
      <c r="V18" s="552"/>
      <c r="W18" s="552"/>
      <c r="X18" s="552"/>
      <c r="Y18" s="552"/>
      <c r="Z18" s="552"/>
      <c r="AA18" s="552"/>
      <c r="AB18" s="552"/>
      <c r="AC18" s="552"/>
      <c r="AD18" s="552"/>
      <c r="AE18" s="552"/>
      <c r="AF18" s="552"/>
      <c r="AG18" s="552"/>
      <c r="AH18" s="552"/>
      <c r="AI18" s="552"/>
      <c r="AJ18" s="552"/>
      <c r="AK18" s="552"/>
    </row>
    <row r="19" spans="2:39">
      <c r="P19" s="416"/>
      <c r="Q19" s="416"/>
      <c r="R19" s="416"/>
      <c r="S19" s="416"/>
      <c r="T19" s="416"/>
      <c r="U19" s="552"/>
      <c r="V19" s="552"/>
      <c r="W19" s="552"/>
      <c r="X19" s="552"/>
      <c r="Y19" s="552"/>
      <c r="Z19" s="552"/>
      <c r="AA19" s="552"/>
      <c r="AB19" s="552"/>
      <c r="AC19" s="552"/>
      <c r="AD19" s="552"/>
      <c r="AE19" s="552"/>
      <c r="AF19" s="552"/>
      <c r="AG19" s="552"/>
      <c r="AH19" s="552"/>
      <c r="AI19" s="552"/>
      <c r="AJ19" s="552"/>
      <c r="AK19" s="552"/>
    </row>
    <row r="22" spans="2:39">
      <c r="B22" s="416" t="s">
        <v>192</v>
      </c>
      <c r="C22" s="416"/>
      <c r="D22" s="416"/>
      <c r="E22" s="416"/>
      <c r="F22" s="416"/>
      <c r="G22" s="416"/>
      <c r="H22" s="416"/>
      <c r="I22" s="416"/>
      <c r="J22" s="416"/>
      <c r="K22" s="416"/>
      <c r="L22" s="416"/>
      <c r="M22" s="416"/>
      <c r="N22" s="416"/>
      <c r="O22" s="416"/>
      <c r="P22" s="416"/>
      <c r="Q22" s="416"/>
      <c r="R22" s="416"/>
      <c r="S22" s="416"/>
      <c r="T22" s="416"/>
      <c r="U22" s="416"/>
      <c r="V22" s="416"/>
      <c r="W22" s="416"/>
      <c r="X22" s="416"/>
      <c r="Y22" s="416"/>
      <c r="Z22" s="416"/>
      <c r="AA22" s="416"/>
      <c r="AB22" s="416"/>
      <c r="AC22" s="416"/>
      <c r="AD22" s="416"/>
      <c r="AE22" s="416"/>
      <c r="AF22" s="416"/>
      <c r="AG22" s="416"/>
      <c r="AH22" s="416"/>
      <c r="AI22" s="416"/>
      <c r="AJ22" s="416"/>
      <c r="AK22" s="416"/>
      <c r="AL22" s="416"/>
    </row>
    <row r="23" spans="2:39">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row>
    <row r="25" spans="2:39" ht="13.5" customHeight="1">
      <c r="B25" s="522" t="s">
        <v>555</v>
      </c>
      <c r="C25" s="522"/>
      <c r="D25" s="522"/>
      <c r="E25" s="522"/>
      <c r="F25" s="522"/>
      <c r="G25" s="522"/>
      <c r="H25" s="522"/>
      <c r="I25" s="522"/>
      <c r="J25" s="522"/>
      <c r="K25" s="522"/>
      <c r="L25" s="522"/>
      <c r="M25" s="522"/>
      <c r="N25" s="522"/>
      <c r="O25" s="522"/>
      <c r="P25" s="522"/>
      <c r="Q25" s="522"/>
      <c r="R25" s="522"/>
      <c r="S25" s="522"/>
      <c r="T25" s="522"/>
      <c r="U25" s="522"/>
      <c r="V25" s="522"/>
      <c r="W25" s="522"/>
      <c r="X25" s="522"/>
      <c r="Y25" s="522"/>
      <c r="Z25" s="522"/>
      <c r="AA25" s="522"/>
      <c r="AB25" s="522"/>
      <c r="AC25" s="522"/>
      <c r="AD25" s="522"/>
      <c r="AE25" s="522"/>
      <c r="AF25" s="522"/>
      <c r="AG25" s="522"/>
      <c r="AH25" s="522"/>
      <c r="AI25" s="522"/>
      <c r="AJ25" s="522"/>
      <c r="AK25" s="522"/>
      <c r="AL25" s="522"/>
    </row>
    <row r="26" spans="2:39">
      <c r="B26" s="522"/>
      <c r="C26" s="522"/>
      <c r="D26" s="522"/>
      <c r="E26" s="522"/>
      <c r="F26" s="522"/>
      <c r="G26" s="522"/>
      <c r="H26" s="522"/>
      <c r="I26" s="522"/>
      <c r="J26" s="522"/>
      <c r="K26" s="522"/>
      <c r="L26" s="522"/>
      <c r="M26" s="522"/>
      <c r="N26" s="522"/>
      <c r="O26" s="522"/>
      <c r="P26" s="522"/>
      <c r="Q26" s="522"/>
      <c r="R26" s="522"/>
      <c r="S26" s="522"/>
      <c r="T26" s="522"/>
      <c r="U26" s="522"/>
      <c r="V26" s="522"/>
      <c r="W26" s="522"/>
      <c r="X26" s="522"/>
      <c r="Y26" s="522"/>
      <c r="Z26" s="522"/>
      <c r="AA26" s="522"/>
      <c r="AB26" s="522"/>
      <c r="AC26" s="522"/>
      <c r="AD26" s="522"/>
      <c r="AE26" s="522"/>
      <c r="AF26" s="522"/>
      <c r="AG26" s="522"/>
      <c r="AH26" s="522"/>
      <c r="AI26" s="522"/>
      <c r="AJ26" s="522"/>
      <c r="AK26" s="522"/>
      <c r="AL26" s="522"/>
    </row>
    <row r="27" spans="2:39">
      <c r="B27" s="522"/>
      <c r="C27" s="522"/>
      <c r="D27" s="522"/>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G27" s="522"/>
      <c r="AH27" s="522"/>
      <c r="AI27" s="522"/>
      <c r="AJ27" s="522"/>
      <c r="AK27" s="522"/>
      <c r="AL27" s="522"/>
    </row>
    <row r="28" spans="2:39">
      <c r="B28" s="522"/>
      <c r="C28" s="522"/>
      <c r="D28" s="522"/>
      <c r="E28" s="522"/>
      <c r="F28" s="522"/>
      <c r="G28" s="522"/>
      <c r="H28" s="522"/>
      <c r="I28" s="522"/>
      <c r="J28" s="522"/>
      <c r="K28" s="522"/>
      <c r="L28" s="522"/>
      <c r="M28" s="522"/>
      <c r="N28" s="522"/>
      <c r="O28" s="522"/>
      <c r="P28" s="522"/>
      <c r="Q28" s="522"/>
      <c r="R28" s="522"/>
      <c r="S28" s="522"/>
      <c r="T28" s="522"/>
      <c r="U28" s="522"/>
      <c r="V28" s="522"/>
      <c r="W28" s="522"/>
      <c r="X28" s="522"/>
      <c r="Y28" s="522"/>
      <c r="Z28" s="522"/>
      <c r="AA28" s="522"/>
      <c r="AB28" s="522"/>
      <c r="AC28" s="522"/>
      <c r="AD28" s="522"/>
      <c r="AE28" s="522"/>
      <c r="AF28" s="522"/>
      <c r="AG28" s="522"/>
      <c r="AH28" s="522"/>
      <c r="AI28" s="522"/>
      <c r="AJ28" s="522"/>
      <c r="AK28" s="522"/>
      <c r="AL28" s="522"/>
    </row>
    <row r="29" spans="2:39">
      <c r="B29" s="134"/>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row>
    <row r="30" spans="2:39">
      <c r="B30" s="416" t="s">
        <v>331</v>
      </c>
      <c r="C30" s="416"/>
      <c r="D30" s="416"/>
      <c r="E30" s="416"/>
      <c r="F30" s="416"/>
      <c r="G30" s="416"/>
      <c r="H30" s="416"/>
      <c r="I30" s="416"/>
      <c r="J30" s="416"/>
      <c r="K30" s="416"/>
      <c r="L30" s="416"/>
      <c r="M30" s="416"/>
      <c r="N30" s="416"/>
      <c r="O30" s="416"/>
      <c r="P30" s="416"/>
      <c r="Q30" s="416"/>
      <c r="R30" s="416"/>
      <c r="S30" s="416"/>
      <c r="T30" s="416"/>
      <c r="U30" s="416"/>
      <c r="V30" s="416"/>
      <c r="W30" s="416"/>
      <c r="X30" s="416"/>
      <c r="Y30" s="416"/>
      <c r="Z30" s="416"/>
      <c r="AA30" s="416"/>
      <c r="AB30" s="416"/>
      <c r="AC30" s="416"/>
      <c r="AD30" s="416"/>
      <c r="AE30" s="416"/>
      <c r="AF30" s="416"/>
      <c r="AG30" s="416"/>
      <c r="AH30" s="416"/>
      <c r="AI30" s="416"/>
      <c r="AJ30" s="416"/>
      <c r="AK30" s="416"/>
      <c r="AL30" s="416"/>
    </row>
    <row r="31" spans="2:39">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row>
    <row r="33" spans="2:22">
      <c r="B33" s="123" t="s">
        <v>62</v>
      </c>
      <c r="D33" s="694" t="s">
        <v>350</v>
      </c>
      <c r="E33" s="694"/>
      <c r="F33" s="694"/>
      <c r="G33" s="694"/>
      <c r="H33" s="694"/>
      <c r="I33" s="694"/>
      <c r="J33" s="694"/>
      <c r="K33" s="694"/>
      <c r="L33" s="694"/>
    </row>
    <row r="34" spans="2:22">
      <c r="E34" s="416" t="s">
        <v>134</v>
      </c>
      <c r="F34" s="416"/>
      <c r="G34" s="416"/>
      <c r="H34" s="416"/>
      <c r="I34" s="416"/>
      <c r="J34" s="12" t="s">
        <v>177</v>
      </c>
    </row>
    <row r="35" spans="2:22">
      <c r="E35" s="416" t="s">
        <v>117</v>
      </c>
      <c r="F35" s="416"/>
      <c r="G35" s="416"/>
      <c r="H35" s="416"/>
      <c r="I35" s="416"/>
      <c r="J35" s="12" t="s">
        <v>177</v>
      </c>
    </row>
    <row r="37" spans="2:22">
      <c r="B37" s="123" t="s">
        <v>129</v>
      </c>
      <c r="D37" s="12" t="s">
        <v>0</v>
      </c>
    </row>
    <row r="38" spans="2:22">
      <c r="E38" s="416" t="s">
        <v>351</v>
      </c>
      <c r="F38" s="416"/>
      <c r="G38" s="416"/>
      <c r="H38" s="416"/>
      <c r="I38" s="416"/>
      <c r="J38" s="12" t="s">
        <v>177</v>
      </c>
    </row>
    <row r="39" spans="2:22">
      <c r="E39" s="416" t="s">
        <v>361</v>
      </c>
      <c r="F39" s="416"/>
      <c r="G39" s="416"/>
      <c r="H39" s="416"/>
      <c r="I39" s="416"/>
      <c r="J39" s="12" t="s">
        <v>177</v>
      </c>
    </row>
    <row r="41" spans="2:22">
      <c r="B41" s="123" t="s">
        <v>152</v>
      </c>
      <c r="D41" s="694" t="s">
        <v>362</v>
      </c>
      <c r="E41" s="694"/>
      <c r="F41" s="694"/>
      <c r="G41" s="694"/>
      <c r="H41" s="694"/>
      <c r="I41" s="694"/>
      <c r="J41" s="694"/>
      <c r="K41" s="694"/>
      <c r="L41" s="694"/>
      <c r="P41" s="127"/>
      <c r="Q41" s="127"/>
      <c r="R41" s="127"/>
      <c r="S41" s="127"/>
      <c r="T41" s="127"/>
      <c r="U41" s="127"/>
      <c r="V41" s="127"/>
    </row>
    <row r="42" spans="2:22">
      <c r="P42" s="127"/>
      <c r="Q42" s="127"/>
      <c r="R42" s="127"/>
      <c r="S42" s="127"/>
      <c r="T42" s="127"/>
      <c r="U42" s="127"/>
      <c r="V42" s="127"/>
    </row>
    <row r="43" spans="2:22">
      <c r="P43" s="127"/>
      <c r="Q43" s="127"/>
      <c r="R43" s="127"/>
      <c r="S43" s="127"/>
      <c r="T43" s="127"/>
      <c r="U43" s="127"/>
      <c r="V43" s="127"/>
    </row>
    <row r="44" spans="2:22">
      <c r="P44" s="127"/>
      <c r="Q44" s="127"/>
      <c r="R44" s="127"/>
      <c r="S44" s="127"/>
      <c r="T44" s="127"/>
      <c r="U44" s="127"/>
      <c r="V44" s="127"/>
    </row>
    <row r="45" spans="2:22">
      <c r="B45" s="123" t="s">
        <v>287</v>
      </c>
      <c r="D45" s="694" t="s">
        <v>337</v>
      </c>
      <c r="E45" s="694"/>
      <c r="F45" s="694"/>
      <c r="G45" s="694"/>
      <c r="H45" s="694"/>
      <c r="I45" s="694"/>
      <c r="J45" s="694"/>
      <c r="K45" s="694"/>
      <c r="L45" s="694"/>
      <c r="P45" s="127"/>
      <c r="Q45" s="127"/>
      <c r="R45" s="127"/>
      <c r="S45" s="127"/>
      <c r="T45" s="127"/>
      <c r="U45" s="127"/>
      <c r="V45" s="127"/>
    </row>
    <row r="46" spans="2:22">
      <c r="P46" s="127"/>
      <c r="Q46" s="127"/>
      <c r="R46" s="127"/>
      <c r="S46" s="127"/>
      <c r="T46" s="127"/>
      <c r="U46" s="127"/>
      <c r="V46" s="127"/>
    </row>
    <row r="47" spans="2:22">
      <c r="Q47" s="128"/>
      <c r="R47" s="128"/>
      <c r="S47" s="128"/>
      <c r="T47" s="128"/>
      <c r="U47" s="128"/>
      <c r="V47" s="128"/>
    </row>
    <row r="49" spans="2:37">
      <c r="B49" s="12" t="s">
        <v>67</v>
      </c>
    </row>
    <row r="50" spans="2:37">
      <c r="C50" s="12" t="s">
        <v>346</v>
      </c>
    </row>
    <row r="54" spans="2:37">
      <c r="P54" s="130"/>
      <c r="Q54" s="130"/>
      <c r="R54" s="130"/>
      <c r="S54" s="130"/>
      <c r="T54" s="130"/>
      <c r="U54" s="130"/>
      <c r="V54" s="130"/>
      <c r="W54" s="130"/>
    </row>
    <row r="60" spans="2:37">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c r="AD60" s="131"/>
      <c r="AE60" s="131"/>
      <c r="AF60" s="131"/>
      <c r="AG60" s="131"/>
      <c r="AH60" s="131"/>
      <c r="AI60" s="131"/>
      <c r="AJ60" s="131"/>
      <c r="AK60" s="131"/>
    </row>
  </sheetData>
  <mergeCells count="20">
    <mergeCell ref="AB4:AL4"/>
    <mergeCell ref="B25:AL28"/>
    <mergeCell ref="P10:R11"/>
    <mergeCell ref="P12:T13"/>
    <mergeCell ref="U12:AK13"/>
    <mergeCell ref="P14:T15"/>
    <mergeCell ref="U14:AK15"/>
    <mergeCell ref="P16:T17"/>
    <mergeCell ref="U16:AK17"/>
    <mergeCell ref="P18:T19"/>
    <mergeCell ref="U18:AK19"/>
    <mergeCell ref="B22:AL22"/>
    <mergeCell ref="D41:L41"/>
    <mergeCell ref="D45:L45"/>
    <mergeCell ref="B30:AL30"/>
    <mergeCell ref="D33:L33"/>
    <mergeCell ref="E34:I34"/>
    <mergeCell ref="E35:I35"/>
    <mergeCell ref="E38:I38"/>
    <mergeCell ref="E39:I39"/>
  </mergeCells>
  <phoneticPr fontId="61" type="Hiragana"/>
  <printOptions horizontalCentered="1" verticalCentered="1"/>
  <pageMargins left="0.98425196850393704" right="0.78740157480314965" top="0.78740157480314965" bottom="0.78740157480314965" header="0.51181102362204722" footer="0.51181102362204722"/>
  <pageSetup paperSize="9" firstPageNumber="0" orientation="portrait" blackAndWhite="1" cellComments="asDisplayed"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DF475A-09E5-4596-A72C-E353410710D8}">
  <sheetPr>
    <tabColor indexed="18"/>
    <pageSetUpPr fitToPage="1"/>
  </sheetPr>
  <dimension ref="B1:I14"/>
  <sheetViews>
    <sheetView view="pageBreakPreview" topLeftCell="A7" zoomScaleNormal="100" zoomScaleSheetLayoutView="100" workbookViewId="0">
      <selection activeCell="B6" sqref="B6"/>
    </sheetView>
  </sheetViews>
  <sheetFormatPr defaultColWidth="9" defaultRowHeight="13.2"/>
  <cols>
    <col min="1" max="1" width="2.109375" style="12" customWidth="1"/>
    <col min="2" max="2" width="4.109375" style="12" customWidth="1"/>
    <col min="3" max="3" width="27.88671875" style="12" customWidth="1"/>
    <col min="4" max="4" width="29.88671875" style="12" customWidth="1"/>
    <col min="5" max="5" width="39.44140625" style="12" customWidth="1"/>
    <col min="6" max="6" width="18" style="12" customWidth="1"/>
    <col min="7" max="7" width="21.33203125" style="12" customWidth="1"/>
    <col min="8" max="11" width="11.109375" style="12" customWidth="1"/>
    <col min="12" max="12" width="9" style="12" bestFit="1"/>
    <col min="13" max="16384" width="9" style="12"/>
  </cols>
  <sheetData>
    <row r="1" spans="2:9">
      <c r="B1" s="12" t="s">
        <v>158</v>
      </c>
    </row>
    <row r="2" spans="2:9" ht="16.2">
      <c r="B2" s="47" t="s">
        <v>160</v>
      </c>
      <c r="C2" s="48"/>
      <c r="D2" s="48"/>
      <c r="G2" s="487"/>
      <c r="H2" s="487"/>
      <c r="I2" s="487"/>
    </row>
    <row r="3" spans="2:9" ht="12.75" customHeight="1">
      <c r="B3" s="14"/>
    </row>
    <row r="4" spans="2:9" s="46" customFormat="1" ht="13.5" customHeight="1">
      <c r="B4" s="49" t="s">
        <v>73</v>
      </c>
      <c r="C4" s="12"/>
      <c r="D4" s="12"/>
      <c r="E4" s="12"/>
      <c r="F4" s="12"/>
      <c r="G4" s="488"/>
      <c r="H4" s="488"/>
      <c r="I4" s="488"/>
    </row>
    <row r="5" spans="2:9" s="46" customFormat="1" ht="5.25" customHeight="1">
      <c r="B5" s="12"/>
      <c r="C5" s="12"/>
      <c r="D5" s="12"/>
      <c r="E5" s="12"/>
      <c r="F5" s="12"/>
      <c r="G5" s="12"/>
      <c r="H5" s="12"/>
      <c r="I5" s="12"/>
    </row>
    <row r="6" spans="2:9" ht="26.25" customHeight="1">
      <c r="B6" s="50" t="s">
        <v>13</v>
      </c>
      <c r="C6" s="50" t="s">
        <v>161</v>
      </c>
      <c r="D6" s="50" t="s">
        <v>162</v>
      </c>
      <c r="E6" s="50" t="s">
        <v>163</v>
      </c>
      <c r="F6" s="50" t="s">
        <v>166</v>
      </c>
      <c r="G6" s="50" t="s">
        <v>168</v>
      </c>
    </row>
    <row r="7" spans="2:9" ht="100.8" customHeight="1">
      <c r="B7" s="51" t="s">
        <v>42</v>
      </c>
      <c r="C7" s="52" t="s">
        <v>548</v>
      </c>
      <c r="D7" s="52" t="s">
        <v>384</v>
      </c>
      <c r="E7" s="52" t="s">
        <v>385</v>
      </c>
      <c r="F7" s="52" t="s">
        <v>169</v>
      </c>
      <c r="G7" s="52" t="s">
        <v>386</v>
      </c>
    </row>
    <row r="8" spans="2:9" ht="84.75" customHeight="1">
      <c r="B8" s="53">
        <v>1</v>
      </c>
      <c r="C8" s="54"/>
      <c r="D8" s="54"/>
      <c r="E8" s="54"/>
      <c r="F8" s="54"/>
      <c r="G8" s="54"/>
    </row>
    <row r="9" spans="2:9" ht="84.75" customHeight="1">
      <c r="B9" s="53">
        <v>2</v>
      </c>
      <c r="C9" s="54"/>
      <c r="D9" s="54"/>
      <c r="E9" s="54"/>
      <c r="F9" s="54"/>
      <c r="G9" s="54"/>
    </row>
    <row r="10" spans="2:9" ht="84.75" customHeight="1">
      <c r="B10" s="53">
        <v>3</v>
      </c>
      <c r="C10" s="54"/>
      <c r="D10" s="54"/>
      <c r="E10" s="54"/>
      <c r="F10" s="54"/>
      <c r="G10" s="54"/>
    </row>
    <row r="11" spans="2:9" ht="84.75" customHeight="1">
      <c r="B11" s="53">
        <v>4</v>
      </c>
      <c r="C11" s="54"/>
      <c r="D11" s="54"/>
      <c r="E11" s="54"/>
      <c r="F11" s="54"/>
      <c r="G11" s="54"/>
    </row>
    <row r="12" spans="2:9" ht="27.75" customHeight="1">
      <c r="B12" s="12" t="s">
        <v>539</v>
      </c>
    </row>
    <row r="13" spans="2:9" ht="27.75" customHeight="1">
      <c r="B13" s="12" t="s">
        <v>172</v>
      </c>
    </row>
    <row r="14" spans="2:9" ht="37.5" customHeight="1"/>
  </sheetData>
  <mergeCells count="2">
    <mergeCell ref="G2:I2"/>
    <mergeCell ref="G4:I4"/>
  </mergeCells>
  <phoneticPr fontId="61" type="Hiragana"/>
  <conditionalFormatting sqref="B7:G11">
    <cfRule type="cellIs" dxfId="28" priority="1" stopIfTrue="1" operator="equal">
      <formula>""</formula>
    </cfRule>
  </conditionalFormatting>
  <printOptions horizontalCentered="1"/>
  <pageMargins left="0.47244094488188981" right="0.47244094488188981" top="0.78740157480314965" bottom="0.78740157480314965" header="0.51181102362204722" footer="0.51181102362204722"/>
  <pageSetup paperSize="9" scale="91" firstPageNumber="0" orientation="landscape" cellComments="asDisplayed" useFirstPageNumber="1"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B8F0A-CBBC-46A9-9C5D-64753489062E}">
  <sheetPr>
    <tabColor indexed="18"/>
  </sheetPr>
  <dimension ref="B1:N34"/>
  <sheetViews>
    <sheetView view="pageBreakPreview" topLeftCell="A13" zoomScale="80" zoomScaleNormal="100" zoomScaleSheetLayoutView="80" workbookViewId="0">
      <selection activeCell="B6" sqref="B6"/>
    </sheetView>
  </sheetViews>
  <sheetFormatPr defaultColWidth="9" defaultRowHeight="13.2"/>
  <cols>
    <col min="1" max="1" width="2.109375" style="12" customWidth="1"/>
    <col min="2" max="2" width="1.33203125" style="13" customWidth="1"/>
    <col min="3" max="3" width="14.88671875" style="13" customWidth="1"/>
    <col min="4" max="4" width="9.109375" style="13" customWidth="1"/>
    <col min="5" max="9" width="12.88671875" style="55" customWidth="1"/>
    <col min="10" max="10" width="1" style="12" customWidth="1"/>
    <col min="11" max="16384" width="9" style="12"/>
  </cols>
  <sheetData>
    <row r="1" spans="2:14">
      <c r="B1" s="13" t="s">
        <v>461</v>
      </c>
    </row>
    <row r="2" spans="2:14" s="46" customFormat="1" ht="13.5" customHeight="1">
      <c r="B2" s="56" t="s">
        <v>479</v>
      </c>
      <c r="C2" s="57"/>
      <c r="D2" s="57"/>
      <c r="E2" s="58"/>
      <c r="F2" s="58"/>
      <c r="G2" s="58"/>
      <c r="H2" s="58"/>
      <c r="I2" s="58"/>
    </row>
    <row r="3" spans="2:14" s="46" customFormat="1" ht="7.5" customHeight="1">
      <c r="B3" s="33"/>
      <c r="C3" s="57"/>
      <c r="D3" s="57"/>
      <c r="E3" s="58"/>
      <c r="F3" s="58"/>
      <c r="G3" s="58"/>
      <c r="H3" s="58"/>
      <c r="I3" s="58"/>
    </row>
    <row r="4" spans="2:14" s="46" customFormat="1" ht="20.399999999999999" customHeight="1" thickBot="1">
      <c r="B4" s="59"/>
      <c r="C4" s="59" t="s">
        <v>174</v>
      </c>
      <c r="D4" s="13"/>
      <c r="E4" s="349"/>
      <c r="F4" s="265"/>
      <c r="G4" s="58"/>
      <c r="H4" s="58"/>
      <c r="I4" s="266" t="s">
        <v>165</v>
      </c>
    </row>
    <row r="5" spans="2:14" s="16" customFormat="1" ht="36" customHeight="1">
      <c r="B5" s="18"/>
      <c r="C5" s="267"/>
      <c r="D5" s="268"/>
      <c r="E5" s="392" t="s">
        <v>526</v>
      </c>
      <c r="F5" s="269" t="s">
        <v>527</v>
      </c>
      <c r="G5" s="270" t="s">
        <v>528</v>
      </c>
      <c r="H5" s="271" t="s">
        <v>529</v>
      </c>
      <c r="I5" s="272" t="s">
        <v>530</v>
      </c>
    </row>
    <row r="6" spans="2:14" s="16" customFormat="1" ht="19.649999999999999" customHeight="1">
      <c r="B6" s="18"/>
      <c r="C6" s="273"/>
      <c r="D6" s="274"/>
      <c r="E6" s="275" t="s">
        <v>86</v>
      </c>
      <c r="F6" s="275" t="s">
        <v>86</v>
      </c>
      <c r="G6" s="276" t="s">
        <v>86</v>
      </c>
      <c r="H6" s="277" t="s">
        <v>86</v>
      </c>
      <c r="I6" s="278" t="s">
        <v>86</v>
      </c>
    </row>
    <row r="7" spans="2:14" ht="27" customHeight="1">
      <c r="C7" s="490" t="s">
        <v>470</v>
      </c>
      <c r="D7" s="279" t="s">
        <v>480</v>
      </c>
      <c r="E7" s="280"/>
      <c r="F7" s="280"/>
      <c r="G7" s="281"/>
      <c r="H7" s="282"/>
      <c r="I7" s="283"/>
    </row>
    <row r="8" spans="2:14" ht="20.399999999999999" customHeight="1">
      <c r="C8" s="491"/>
      <c r="D8" s="284" t="s">
        <v>481</v>
      </c>
      <c r="E8" s="285"/>
      <c r="F8" s="285"/>
      <c r="G8" s="286" t="str">
        <f>IFERROR((G7-F7)/F7,"自動計算")</f>
        <v>自動計算</v>
      </c>
      <c r="H8" s="287" t="str">
        <f>IFERROR((H7-F7)/F7,"自動計算")</f>
        <v>自動計算</v>
      </c>
      <c r="I8" s="288" t="str">
        <f>IFERROR((I7-F7)/F7,"自動計算")</f>
        <v>自動計算</v>
      </c>
    </row>
    <row r="9" spans="2:14" ht="27" customHeight="1">
      <c r="C9" s="492" t="s">
        <v>471</v>
      </c>
      <c r="D9" s="493"/>
      <c r="E9" s="289"/>
      <c r="F9" s="289"/>
      <c r="G9" s="290"/>
      <c r="H9" s="291"/>
      <c r="I9" s="292"/>
    </row>
    <row r="10" spans="2:14" ht="27" customHeight="1">
      <c r="C10" s="494" t="s">
        <v>565</v>
      </c>
      <c r="D10" s="495"/>
      <c r="E10" s="293" t="str">
        <f>IF(AND(E7="",E9=""),"自動計算",E7-E9)</f>
        <v>自動計算</v>
      </c>
      <c r="F10" s="294" t="str">
        <f>IF(AND(F7="",F9=""),"自動計算",F7-F9)</f>
        <v>自動計算</v>
      </c>
      <c r="G10" s="295" t="str">
        <f>IF(AND(G7="",G9=""),"自動計算",G7-G9)</f>
        <v>自動計算</v>
      </c>
      <c r="H10" s="296" t="str">
        <f>IF(AND(H7="",H9=""),"自動計算",H7-H9)</f>
        <v>自動計算</v>
      </c>
      <c r="I10" s="293" t="str">
        <f>IF(AND(I7="",I9=""),"自動計算",I7-I9)</f>
        <v>自動計算</v>
      </c>
    </row>
    <row r="11" spans="2:14" ht="27" customHeight="1">
      <c r="C11" s="494" t="s">
        <v>482</v>
      </c>
      <c r="D11" s="495"/>
      <c r="E11" s="294"/>
      <c r="F11" s="289"/>
      <c r="G11" s="290"/>
      <c r="H11" s="291"/>
      <c r="I11" s="292"/>
    </row>
    <row r="12" spans="2:14" ht="27" customHeight="1">
      <c r="C12" s="494" t="s">
        <v>483</v>
      </c>
      <c r="D12" s="495"/>
      <c r="E12" s="289"/>
      <c r="F12" s="289"/>
      <c r="G12" s="290"/>
      <c r="H12" s="291"/>
      <c r="I12" s="292"/>
    </row>
    <row r="13" spans="2:14" ht="27" customHeight="1" thickBot="1">
      <c r="C13" s="496" t="s">
        <v>472</v>
      </c>
      <c r="D13" s="497"/>
      <c r="E13" s="297"/>
      <c r="F13" s="297"/>
      <c r="G13" s="298"/>
      <c r="H13" s="299"/>
      <c r="I13" s="300"/>
    </row>
    <row r="14" spans="2:14" ht="27" customHeight="1">
      <c r="C14" s="498" t="s">
        <v>484</v>
      </c>
      <c r="D14" s="301" t="s">
        <v>480</v>
      </c>
      <c r="E14" s="302" t="str">
        <f>IF(AND(E11="",E12="",E13=""),"自動計算",SUM(E11,E12,E13))</f>
        <v>自動計算</v>
      </c>
      <c r="F14" s="303" t="str">
        <f>IF(AND(F11="",F12="",F13=""),"自動計算",SUM(F11,F12,F13))</f>
        <v>自動計算</v>
      </c>
      <c r="G14" s="304" t="str">
        <f>IF(AND(G11="",G12="",G13=""),"自動計算",SUM(G11,G12,G13))</f>
        <v>自動計算</v>
      </c>
      <c r="H14" s="305" t="str">
        <f>IF(AND(H11="",H12="",H13=""),"自動計算",SUM(H11,H12,H13))</f>
        <v>自動計算</v>
      </c>
      <c r="I14" s="306" t="str">
        <f>IF(AND(I11="",I12="",I13=""),"自動計算",SUM(I11,I12,I13))</f>
        <v>自動計算</v>
      </c>
    </row>
    <row r="15" spans="2:14" ht="20.399999999999999" customHeight="1" thickBot="1">
      <c r="C15" s="499"/>
      <c r="D15" s="307" t="s">
        <v>481</v>
      </c>
      <c r="E15" s="308"/>
      <c r="F15" s="308"/>
      <c r="G15" s="396" t="str">
        <f>IFERROR((G14-F14)/ABS(F14),"自動計算")</f>
        <v>自動計算</v>
      </c>
      <c r="H15" s="309" t="str">
        <f>IFERROR((H14-F14)/ABS(F14),"自動計算")</f>
        <v>自動計算</v>
      </c>
      <c r="I15" s="310" t="str">
        <f>IFERROR((I14-F14)/ABS(F14),"自動計算")</f>
        <v>自動計算</v>
      </c>
      <c r="N15" s="394"/>
    </row>
    <row r="16" spans="2:14" ht="27" customHeight="1">
      <c r="C16" s="498" t="s">
        <v>485</v>
      </c>
      <c r="D16" s="301" t="s">
        <v>480</v>
      </c>
      <c r="E16" s="311"/>
      <c r="F16" s="311"/>
      <c r="G16" s="312"/>
      <c r="H16" s="313"/>
      <c r="I16" s="314"/>
      <c r="M16" s="393"/>
    </row>
    <row r="17" spans="2:10" ht="20.399999999999999" customHeight="1" thickBot="1">
      <c r="C17" s="500"/>
      <c r="D17" s="307" t="s">
        <v>481</v>
      </c>
      <c r="E17" s="315"/>
      <c r="F17" s="316"/>
      <c r="G17" s="396" t="str">
        <f>IFERROR((G16-$F16)/$F16,"自動計算")</f>
        <v>自動計算</v>
      </c>
      <c r="H17" s="309" t="str">
        <f>IFERROR((H16-$F16)/$F16,"自動計算")</f>
        <v>自動計算</v>
      </c>
      <c r="I17" s="310" t="str">
        <f>IFERROR((I16-$F16)/$F16,"自動計算")</f>
        <v>自動計算</v>
      </c>
    </row>
    <row r="18" spans="2:10" ht="27" customHeight="1">
      <c r="C18" s="501" t="s">
        <v>486</v>
      </c>
      <c r="D18" s="502"/>
      <c r="E18" s="317"/>
      <c r="F18" s="317"/>
      <c r="G18" s="318"/>
      <c r="H18" s="319"/>
      <c r="I18" s="320"/>
    </row>
    <row r="19" spans="2:10" ht="27" customHeight="1" thickBot="1">
      <c r="C19" s="503" t="s">
        <v>487</v>
      </c>
      <c r="D19" s="504"/>
      <c r="E19" s="321"/>
      <c r="F19" s="321"/>
      <c r="G19" s="322"/>
      <c r="H19" s="323"/>
      <c r="I19" s="324"/>
    </row>
    <row r="20" spans="2:10" ht="27" customHeight="1">
      <c r="C20" s="498" t="s">
        <v>488</v>
      </c>
      <c r="D20" s="301" t="s">
        <v>480</v>
      </c>
      <c r="E20" s="325" t="str">
        <f>IFERROR(E10/(E18*E19),"自動計算")</f>
        <v>自動計算</v>
      </c>
      <c r="F20" s="325" t="str">
        <f>IFERROR(F10/(F18*F19),"自動計算")</f>
        <v>自動計算</v>
      </c>
      <c r="G20" s="326" t="str">
        <f>IFERROR(G10/(G18*G19),"自動計算")</f>
        <v>自動計算</v>
      </c>
      <c r="H20" s="327" t="str">
        <f>IFERROR(H10/(H18*H19),"自動計算")</f>
        <v>自動計算</v>
      </c>
      <c r="I20" s="328" t="str">
        <f>IFERROR(I10/(I18*I19),"自動計算")</f>
        <v>自動計算</v>
      </c>
    </row>
    <row r="21" spans="2:10" ht="20.399999999999999" customHeight="1" thickBot="1">
      <c r="C21" s="500"/>
      <c r="D21" s="307" t="s">
        <v>481</v>
      </c>
      <c r="E21" s="308"/>
      <c r="F21" s="308"/>
      <c r="G21" s="396" t="str">
        <f>IFERROR((G20-$F20)/$F20,"自動計算")</f>
        <v>自動計算</v>
      </c>
      <c r="H21" s="309" t="str">
        <f>IFERROR((H20-$F20)/$F20,"自動計算")</f>
        <v>自動計算</v>
      </c>
      <c r="I21" s="310" t="str">
        <f>IFERROR((I20-$F20)/$F20,"自動計算")</f>
        <v>自動計算</v>
      </c>
    </row>
    <row r="22" spans="2:10" s="331" customFormat="1" ht="39.9" customHeight="1">
      <c r="B22" s="329"/>
      <c r="C22" s="489" t="s">
        <v>566</v>
      </c>
      <c r="D22" s="489"/>
      <c r="E22" s="489"/>
      <c r="F22" s="489"/>
      <c r="G22" s="489"/>
      <c r="H22" s="489"/>
      <c r="I22" s="489"/>
      <c r="J22" s="330"/>
    </row>
    <row r="23" spans="2:10" ht="15" customHeight="1">
      <c r="C23" s="509" t="s">
        <v>489</v>
      </c>
      <c r="D23" s="509"/>
      <c r="E23" s="509"/>
      <c r="F23" s="509"/>
      <c r="G23" s="509"/>
      <c r="H23" s="509"/>
      <c r="I23" s="509"/>
      <c r="J23" s="332"/>
    </row>
    <row r="24" spans="2:10" ht="78.599999999999994" customHeight="1">
      <c r="C24" s="510" t="s">
        <v>540</v>
      </c>
      <c r="D24" s="510"/>
      <c r="E24" s="510"/>
      <c r="F24" s="510"/>
      <c r="G24" s="510"/>
      <c r="H24" s="510"/>
      <c r="I24" s="510"/>
      <c r="J24" s="330"/>
    </row>
    <row r="25" spans="2:10" ht="88.2" customHeight="1">
      <c r="C25" s="510" t="s">
        <v>490</v>
      </c>
      <c r="D25" s="510"/>
      <c r="E25" s="510"/>
      <c r="F25" s="510"/>
      <c r="G25" s="510"/>
      <c r="H25" s="510"/>
      <c r="I25" s="510"/>
      <c r="J25" s="333"/>
    </row>
    <row r="26" spans="2:10" ht="23.4" customHeight="1">
      <c r="C26" s="509" t="s">
        <v>491</v>
      </c>
      <c r="D26" s="509"/>
      <c r="E26" s="509"/>
      <c r="F26" s="509"/>
      <c r="G26" s="509"/>
      <c r="H26" s="509"/>
      <c r="I26" s="509"/>
      <c r="J26" s="334"/>
    </row>
    <row r="27" spans="2:10" ht="35.1" customHeight="1">
      <c r="C27" s="511" t="s">
        <v>492</v>
      </c>
      <c r="D27" s="511"/>
      <c r="E27" s="511"/>
      <c r="F27" s="511"/>
      <c r="G27" s="511"/>
      <c r="H27" s="511"/>
      <c r="I27" s="511"/>
      <c r="J27" s="334"/>
    </row>
    <row r="28" spans="2:10" ht="43.35" customHeight="1">
      <c r="C28" s="512"/>
      <c r="D28" s="512"/>
      <c r="E28" s="512"/>
      <c r="F28" s="512"/>
      <c r="G28" s="512"/>
      <c r="H28" s="512"/>
      <c r="I28" s="512"/>
      <c r="J28" s="335"/>
    </row>
    <row r="31" spans="2:10" ht="30" customHeight="1">
      <c r="C31" s="505" t="s">
        <v>493</v>
      </c>
      <c r="D31" s="506"/>
      <c r="E31" s="336" t="str">
        <f>IFERROR(E16/E18,"自動計算")</f>
        <v>自動計算</v>
      </c>
      <c r="F31" s="336" t="str">
        <f>IFERROR(F16/F18,"自動計算")</f>
        <v>自動計算</v>
      </c>
      <c r="G31" s="337" t="str">
        <f>IFERROR(G16/G18,"自動計算")</f>
        <v>自動計算</v>
      </c>
      <c r="H31" s="338" t="str">
        <f>IFERROR(H16/H18,"自動計算")</f>
        <v>自動計算</v>
      </c>
      <c r="I31" s="339" t="str">
        <f>IFERROR(I16/I18,"自動計算")</f>
        <v>自動計算</v>
      </c>
    </row>
    <row r="32" spans="2:10" ht="30" customHeight="1" thickBot="1">
      <c r="C32" s="507" t="s">
        <v>494</v>
      </c>
      <c r="D32" s="508"/>
      <c r="E32" s="340"/>
      <c r="F32" s="340"/>
      <c r="G32" s="341" t="str">
        <f>IFERROR((G31-$F31)/$F31,"自動計算")</f>
        <v>自動計算</v>
      </c>
      <c r="H32" s="342" t="str">
        <f>IFERROR((H31-$F31)/$F31,"自動計算")</f>
        <v>自動計算</v>
      </c>
      <c r="I32" s="343" t="str">
        <f>IFERROR((I31-$F31)/$F31,"自動計算")</f>
        <v>自動計算</v>
      </c>
    </row>
    <row r="33" spans="3:9" ht="30" customHeight="1">
      <c r="C33" s="505" t="s">
        <v>495</v>
      </c>
      <c r="D33" s="506"/>
      <c r="E33" s="344" t="str">
        <f>IFERROR(E14/E18,"自動計算")</f>
        <v>自動計算</v>
      </c>
      <c r="F33" s="344" t="str">
        <f>IFERROR(F14/F18,"自動計算")</f>
        <v>自動計算</v>
      </c>
      <c r="G33" s="345" t="str">
        <f>IFERROR(G14/G18,"自動計算")</f>
        <v>自動計算</v>
      </c>
      <c r="H33" s="346" t="str">
        <f>IFERROR(H14/H18,"自動計算")</f>
        <v>自動計算</v>
      </c>
      <c r="I33" s="347" t="str">
        <f>IFERROR(I14/I18,"自動計算")</f>
        <v>自動計算</v>
      </c>
    </row>
    <row r="34" spans="3:9" ht="30" customHeight="1">
      <c r="C34" s="505" t="s">
        <v>496</v>
      </c>
      <c r="D34" s="506"/>
      <c r="E34" s="340"/>
      <c r="F34" s="340"/>
      <c r="G34" s="348" t="str">
        <f>IFERROR((G33-F33)/ABS(F33),"自動計算")</f>
        <v>自動計算</v>
      </c>
      <c r="H34" s="342" t="str">
        <f>IFERROR((H33-F33)/ABS(F33),"自動計算")</f>
        <v>自動計算</v>
      </c>
      <c r="I34" s="343" t="str">
        <f>IFERROR((I33-F33)/ABS(F33),"自動計算")</f>
        <v>自動計算</v>
      </c>
    </row>
  </sheetData>
  <sheetProtection formatCells="0" formatColumns="0" formatRows="0" insertColumns="0" insertRows="0" insertHyperlinks="0" deleteColumns="0" deleteRows="0" selectLockedCells="1" sort="0" autoFilter="0" pivotTables="0"/>
  <mergeCells count="22">
    <mergeCell ref="C31:D31"/>
    <mergeCell ref="C32:D32"/>
    <mergeCell ref="C33:D33"/>
    <mergeCell ref="C34:D34"/>
    <mergeCell ref="C23:I23"/>
    <mergeCell ref="C24:I24"/>
    <mergeCell ref="C25:I25"/>
    <mergeCell ref="C26:I26"/>
    <mergeCell ref="C27:I27"/>
    <mergeCell ref="C28:I28"/>
    <mergeCell ref="C22:I22"/>
    <mergeCell ref="C7:C8"/>
    <mergeCell ref="C9:D9"/>
    <mergeCell ref="C10:D10"/>
    <mergeCell ref="C11:D11"/>
    <mergeCell ref="C12:D12"/>
    <mergeCell ref="C13:D13"/>
    <mergeCell ref="C14:C15"/>
    <mergeCell ref="C16:C17"/>
    <mergeCell ref="C18:D18"/>
    <mergeCell ref="C19:D19"/>
    <mergeCell ref="C20:C21"/>
  </mergeCells>
  <phoneticPr fontId="62"/>
  <conditionalFormatting sqref="E6:I6">
    <cfRule type="cellIs" dxfId="27" priority="2" stopIfTrue="1" operator="equal">
      <formula>"［　年　月］"</formula>
    </cfRule>
  </conditionalFormatting>
  <conditionalFormatting sqref="E7:I7 E9:I13 E31:I34">
    <cfRule type="cellIs" dxfId="26" priority="3" stopIfTrue="1" operator="equal">
      <formula>""</formula>
    </cfRule>
  </conditionalFormatting>
  <conditionalFormatting sqref="E16:I16 G17:I17 E18:I19">
    <cfRule type="cellIs" dxfId="25" priority="1" stopIfTrue="1" operator="equal">
      <formula>""</formula>
    </cfRule>
  </conditionalFormatting>
  <pageMargins left="0.78740157480314965" right="0.39370078740157483" top="0.59055118110236227" bottom="0.39370078740157483" header="0" footer="0"/>
  <pageSetup paperSize="9" firstPageNumber="0" orientation="portrait" useFirstPageNumber="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D6AC1-C046-4B59-909A-9292E54314BA}">
  <sheetPr>
    <tabColor indexed="18"/>
    <pageSetUpPr fitToPage="1"/>
  </sheetPr>
  <dimension ref="A1:H44"/>
  <sheetViews>
    <sheetView view="pageBreakPreview" zoomScale="70" zoomScaleNormal="40" zoomScaleSheetLayoutView="70" workbookViewId="0">
      <selection activeCell="B6" sqref="B6"/>
    </sheetView>
  </sheetViews>
  <sheetFormatPr defaultColWidth="8.88671875" defaultRowHeight="14.4"/>
  <cols>
    <col min="1" max="1" width="3.88671875" style="61" customWidth="1"/>
    <col min="2" max="2" width="39.88671875" style="61" customWidth="1"/>
    <col min="3" max="3" width="23.88671875" style="61" customWidth="1"/>
    <col min="4" max="5" width="21.109375" style="61" customWidth="1"/>
    <col min="6" max="6" width="28.109375" style="61" customWidth="1"/>
    <col min="7" max="8" width="11.88671875" style="61" customWidth="1"/>
    <col min="9" max="9" width="8.88671875" style="61" bestFit="1"/>
    <col min="10" max="16384" width="8.88671875" style="61"/>
  </cols>
  <sheetData>
    <row r="1" spans="1:8">
      <c r="A1" s="62" t="s">
        <v>187</v>
      </c>
    </row>
    <row r="2" spans="1:8" ht="19.2">
      <c r="A2" s="238" t="s">
        <v>191</v>
      </c>
      <c r="C2" s="63"/>
      <c r="D2" s="63"/>
    </row>
    <row r="4" spans="1:8" ht="18.899999999999999" customHeight="1">
      <c r="A4" s="237" t="s">
        <v>193</v>
      </c>
      <c r="B4" s="48"/>
      <c r="C4" s="48"/>
      <c r="D4" s="48"/>
      <c r="E4" s="48"/>
      <c r="F4" s="48"/>
      <c r="G4" s="48"/>
    </row>
    <row r="5" spans="1:8" ht="18.899999999999999" customHeight="1">
      <c r="A5" s="48" t="s">
        <v>194</v>
      </c>
      <c r="B5" s="48"/>
      <c r="C5" s="48"/>
      <c r="D5" s="48"/>
      <c r="E5" s="48"/>
      <c r="F5" s="239" t="s">
        <v>165</v>
      </c>
      <c r="G5" s="48"/>
    </row>
    <row r="6" spans="1:8" ht="38.4" customHeight="1">
      <c r="A6" s="237"/>
      <c r="B6" s="64" t="s">
        <v>196</v>
      </c>
      <c r="C6" s="64" t="s">
        <v>199</v>
      </c>
      <c r="D6" s="242" t="s">
        <v>445</v>
      </c>
      <c r="E6" s="242" t="s">
        <v>446</v>
      </c>
      <c r="F6" s="64" t="s">
        <v>202</v>
      </c>
      <c r="G6" s="48"/>
    </row>
    <row r="7" spans="1:8" ht="35.1" customHeight="1">
      <c r="A7" s="237"/>
      <c r="B7" s="240"/>
      <c r="C7" s="240"/>
      <c r="D7" s="67"/>
      <c r="E7" s="67"/>
      <c r="F7" s="67"/>
      <c r="G7" s="48" t="s">
        <v>204</v>
      </c>
    </row>
    <row r="8" spans="1:8" ht="18.899999999999999" customHeight="1">
      <c r="A8" s="237"/>
      <c r="B8" s="48" t="s">
        <v>206</v>
      </c>
      <c r="C8" s="48"/>
      <c r="D8" s="48"/>
      <c r="E8" s="48"/>
      <c r="F8" s="48"/>
      <c r="G8" s="48"/>
    </row>
    <row r="9" spans="1:8" ht="18.899999999999999" customHeight="1">
      <c r="A9" s="237"/>
      <c r="B9" s="48" t="s">
        <v>208</v>
      </c>
      <c r="C9" s="48"/>
      <c r="D9" s="48"/>
      <c r="E9" s="48"/>
      <c r="F9" s="48"/>
      <c r="G9" s="48"/>
    </row>
    <row r="10" spans="1:8" ht="18.899999999999999" customHeight="1">
      <c r="A10" s="237"/>
      <c r="B10" s="48" t="s">
        <v>210</v>
      </c>
      <c r="C10" s="48"/>
      <c r="D10" s="48"/>
      <c r="E10" s="48"/>
      <c r="F10" s="48"/>
      <c r="G10" s="48"/>
    </row>
    <row r="11" spans="1:8" ht="18.899999999999999" customHeight="1">
      <c r="A11" s="237"/>
      <c r="B11" s="48"/>
      <c r="C11" s="48"/>
      <c r="D11" s="48"/>
      <c r="E11" s="48"/>
      <c r="F11" s="48"/>
      <c r="G11" s="48"/>
    </row>
    <row r="12" spans="1:8" ht="18.899999999999999" customHeight="1">
      <c r="A12" s="48" t="s">
        <v>41</v>
      </c>
      <c r="H12" s="239" t="s">
        <v>165</v>
      </c>
    </row>
    <row r="13" spans="1:8" ht="53.1" customHeight="1">
      <c r="A13" s="64" t="s">
        <v>13</v>
      </c>
      <c r="B13" s="242" t="s">
        <v>212</v>
      </c>
      <c r="C13" s="242" t="s">
        <v>148</v>
      </c>
      <c r="D13" s="242" t="s">
        <v>445</v>
      </c>
      <c r="E13" s="242" t="s">
        <v>446</v>
      </c>
      <c r="F13" s="242" t="s">
        <v>213</v>
      </c>
      <c r="G13" s="242" t="s">
        <v>443</v>
      </c>
      <c r="H13" s="242" t="s">
        <v>444</v>
      </c>
    </row>
    <row r="14" spans="1:8" ht="39.6" customHeight="1">
      <c r="A14" s="64"/>
      <c r="B14" s="241" t="s">
        <v>216</v>
      </c>
      <c r="C14" s="242" t="s">
        <v>448</v>
      </c>
      <c r="D14" s="514" t="s">
        <v>102</v>
      </c>
      <c r="E14" s="515"/>
      <c r="F14" s="242" t="s">
        <v>447</v>
      </c>
      <c r="G14" s="514" t="s">
        <v>218</v>
      </c>
      <c r="H14" s="515"/>
    </row>
    <row r="15" spans="1:8" ht="38.1" customHeight="1">
      <c r="A15" s="64">
        <v>1</v>
      </c>
      <c r="B15" s="66"/>
      <c r="C15" s="243"/>
      <c r="D15" s="67"/>
      <c r="E15" s="67"/>
      <c r="F15" s="66"/>
      <c r="G15" s="68"/>
      <c r="H15" s="68"/>
    </row>
    <row r="16" spans="1:8" ht="38.1" customHeight="1">
      <c r="A16" s="64">
        <v>2</v>
      </c>
      <c r="B16" s="66"/>
      <c r="C16" s="243"/>
      <c r="D16" s="67"/>
      <c r="E16" s="67"/>
      <c r="F16" s="66"/>
      <c r="G16" s="68"/>
      <c r="H16" s="68"/>
    </row>
    <row r="17" spans="1:8" ht="38.1" customHeight="1">
      <c r="A17" s="64">
        <v>3</v>
      </c>
      <c r="B17" s="66"/>
      <c r="C17" s="243"/>
      <c r="D17" s="67"/>
      <c r="E17" s="67"/>
      <c r="F17" s="66"/>
      <c r="G17" s="68"/>
      <c r="H17" s="68"/>
    </row>
    <row r="18" spans="1:8" ht="38.1" customHeight="1">
      <c r="A18" s="64">
        <v>4</v>
      </c>
      <c r="B18" s="66"/>
      <c r="C18" s="243"/>
      <c r="D18" s="67"/>
      <c r="E18" s="67"/>
      <c r="F18" s="66"/>
      <c r="G18" s="68"/>
      <c r="H18" s="68"/>
    </row>
    <row r="19" spans="1:8" ht="38.1" customHeight="1">
      <c r="A19" s="64">
        <v>5</v>
      </c>
      <c r="B19" s="66"/>
      <c r="C19" s="243"/>
      <c r="D19" s="67"/>
      <c r="E19" s="67"/>
      <c r="F19" s="66"/>
      <c r="G19" s="68"/>
      <c r="H19" s="68"/>
    </row>
    <row r="20" spans="1:8" ht="38.1" customHeight="1">
      <c r="A20" s="64">
        <v>6</v>
      </c>
      <c r="B20" s="66"/>
      <c r="C20" s="243"/>
      <c r="D20" s="67"/>
      <c r="E20" s="67"/>
      <c r="F20" s="66"/>
      <c r="G20" s="68"/>
      <c r="H20" s="68"/>
    </row>
    <row r="21" spans="1:8" ht="38.1" customHeight="1">
      <c r="A21" s="64">
        <v>7</v>
      </c>
      <c r="B21" s="66"/>
      <c r="C21" s="243"/>
      <c r="D21" s="67"/>
      <c r="E21" s="67"/>
      <c r="F21" s="66"/>
      <c r="G21" s="68"/>
      <c r="H21" s="68"/>
    </row>
    <row r="22" spans="1:8" ht="38.1" customHeight="1">
      <c r="A22" s="64">
        <v>8</v>
      </c>
      <c r="B22" s="66"/>
      <c r="C22" s="243"/>
      <c r="D22" s="67"/>
      <c r="E22" s="67"/>
      <c r="F22" s="66"/>
      <c r="G22" s="68"/>
      <c r="H22" s="68"/>
    </row>
    <row r="23" spans="1:8" ht="38.1" customHeight="1">
      <c r="A23" s="64">
        <v>9</v>
      </c>
      <c r="B23" s="66"/>
      <c r="C23" s="243"/>
      <c r="D23" s="67"/>
      <c r="E23" s="67"/>
      <c r="F23" s="66"/>
      <c r="G23" s="68"/>
      <c r="H23" s="68"/>
    </row>
    <row r="24" spans="1:8" ht="38.1" customHeight="1">
      <c r="A24" s="64">
        <v>10</v>
      </c>
      <c r="B24" s="66"/>
      <c r="C24" s="243"/>
      <c r="D24" s="67"/>
      <c r="E24" s="67"/>
      <c r="F24" s="66"/>
      <c r="G24" s="68"/>
      <c r="H24" s="68"/>
    </row>
    <row r="25" spans="1:8" ht="22.5" customHeight="1">
      <c r="C25" s="69"/>
    </row>
    <row r="26" spans="1:8" ht="22.5" customHeight="1">
      <c r="B26" s="48"/>
      <c r="C26" s="244" t="s">
        <v>219</v>
      </c>
      <c r="D26" s="48"/>
      <c r="E26" s="48"/>
      <c r="F26" s="48"/>
      <c r="G26" s="48"/>
      <c r="H26" s="48"/>
    </row>
    <row r="27" spans="1:8" ht="22.5" customHeight="1">
      <c r="B27" s="48"/>
      <c r="C27" s="65" t="s">
        <v>220</v>
      </c>
      <c r="D27" s="65" t="s">
        <v>175</v>
      </c>
      <c r="E27" s="65" t="s">
        <v>201</v>
      </c>
      <c r="F27" s="261" t="s">
        <v>478</v>
      </c>
      <c r="G27" s="48"/>
      <c r="H27" s="48"/>
    </row>
    <row r="28" spans="1:8" ht="36" customHeight="1">
      <c r="B28" s="239" t="s">
        <v>221</v>
      </c>
      <c r="C28" s="245" t="s">
        <v>217</v>
      </c>
      <c r="D28" s="246">
        <f t="shared" ref="D28:E32" si="0">SUMIF($C$15:$C$24,$C28,D$15:D$24)</f>
        <v>0</v>
      </c>
      <c r="E28" s="246">
        <f t="shared" si="0"/>
        <v>0</v>
      </c>
      <c r="F28" s="247">
        <f>ROUNDDOWN(E28*0.5,0)</f>
        <v>0</v>
      </c>
      <c r="G28" s="48" t="s">
        <v>223</v>
      </c>
      <c r="H28" s="48"/>
    </row>
    <row r="29" spans="1:8" ht="36" customHeight="1">
      <c r="B29" s="48"/>
      <c r="C29" s="253" t="s">
        <v>224</v>
      </c>
      <c r="D29" s="246">
        <f t="shared" si="0"/>
        <v>0</v>
      </c>
      <c r="E29" s="246">
        <f t="shared" si="0"/>
        <v>0</v>
      </c>
      <c r="F29" s="247">
        <f>ROUNDDOWN(E29*0.5,0)</f>
        <v>0</v>
      </c>
      <c r="G29" s="48"/>
      <c r="H29" s="48"/>
    </row>
    <row r="30" spans="1:8" ht="36" customHeight="1">
      <c r="B30" s="239" t="s">
        <v>203</v>
      </c>
      <c r="C30" s="253" t="s">
        <v>9</v>
      </c>
      <c r="D30" s="246">
        <f t="shared" si="0"/>
        <v>0</v>
      </c>
      <c r="E30" s="246">
        <f t="shared" si="0"/>
        <v>0</v>
      </c>
      <c r="F30" s="247">
        <f>MIN(SUM(F28,F7),ROUNDDOWN(E30*0.5,0))</f>
        <v>0</v>
      </c>
      <c r="G30" s="48"/>
      <c r="H30" s="48"/>
    </row>
    <row r="31" spans="1:8" ht="36" customHeight="1">
      <c r="B31" s="239"/>
      <c r="C31" s="245" t="s">
        <v>225</v>
      </c>
      <c r="D31" s="246">
        <f t="shared" si="0"/>
        <v>0</v>
      </c>
      <c r="E31" s="246">
        <f t="shared" si="0"/>
        <v>0</v>
      </c>
      <c r="F31" s="247">
        <f>ROUNDDOWN(E31*0.5,0)</f>
        <v>0</v>
      </c>
      <c r="G31" s="48"/>
      <c r="H31" s="48"/>
    </row>
    <row r="32" spans="1:8" ht="36" customHeight="1">
      <c r="B32" s="239" t="s">
        <v>97</v>
      </c>
      <c r="C32" s="254" t="s">
        <v>226</v>
      </c>
      <c r="D32" s="248">
        <f t="shared" si="0"/>
        <v>0</v>
      </c>
      <c r="E32" s="248">
        <f t="shared" si="0"/>
        <v>0</v>
      </c>
      <c r="F32" s="249">
        <f>ROUNDDOWN(E32*0.25,0)</f>
        <v>0</v>
      </c>
      <c r="G32" s="48"/>
      <c r="H32" s="48"/>
    </row>
    <row r="33" spans="1:8" ht="29.1" customHeight="1">
      <c r="B33" s="48"/>
      <c r="C33" s="250" t="s">
        <v>116</v>
      </c>
      <c r="D33" s="251">
        <f>SUM(D28:D32)</f>
        <v>0</v>
      </c>
      <c r="E33" s="251">
        <f>SUM(E28:E32)</f>
        <v>0</v>
      </c>
      <c r="F33" s="252">
        <f>MIN(4500000,ROUNDDOWN(SUM(F28:F32),-3))</f>
        <v>0</v>
      </c>
      <c r="G33" s="48" t="s">
        <v>227</v>
      </c>
      <c r="H33" s="48"/>
    </row>
    <row r="34" spans="1:8" ht="22.5" customHeight="1"/>
    <row r="35" spans="1:8" ht="212.1" customHeight="1">
      <c r="A35" s="516" t="s">
        <v>541</v>
      </c>
      <c r="B35" s="517"/>
      <c r="C35" s="517"/>
      <c r="D35" s="517"/>
      <c r="E35" s="517"/>
      <c r="F35" s="517"/>
      <c r="G35" s="517"/>
      <c r="H35" s="517"/>
    </row>
    <row r="36" spans="1:8" ht="17.399999999999999" customHeight="1"/>
    <row r="37" spans="1:8" ht="22.5" customHeight="1">
      <c r="A37" s="48" t="s">
        <v>229</v>
      </c>
      <c r="B37" s="48"/>
      <c r="C37" s="48"/>
      <c r="D37" s="48"/>
      <c r="E37" s="48"/>
      <c r="F37" s="48"/>
      <c r="G37" s="48"/>
      <c r="H37" s="48"/>
    </row>
    <row r="38" spans="1:8" ht="32.4" customHeight="1">
      <c r="A38" s="48"/>
      <c r="B38" s="513" t="s">
        <v>449</v>
      </c>
      <c r="C38" s="513"/>
      <c r="D38" s="513"/>
      <c r="E38" s="513"/>
      <c r="F38" s="513"/>
      <c r="G38" s="513"/>
      <c r="H38" s="513"/>
    </row>
    <row r="39" spans="1:8" ht="32.4" customHeight="1">
      <c r="A39" s="48"/>
      <c r="B39" s="513" t="s">
        <v>450</v>
      </c>
      <c r="C39" s="513"/>
      <c r="D39" s="513"/>
      <c r="E39" s="513"/>
      <c r="F39" s="513"/>
      <c r="G39" s="513"/>
      <c r="H39" s="513"/>
    </row>
    <row r="40" spans="1:8" ht="32.4" customHeight="1">
      <c r="A40" s="48"/>
      <c r="B40" s="513" t="s">
        <v>451</v>
      </c>
      <c r="C40" s="513"/>
      <c r="D40" s="513"/>
      <c r="E40" s="513"/>
      <c r="F40" s="513"/>
      <c r="G40" s="513"/>
      <c r="H40" s="513"/>
    </row>
    <row r="41" spans="1:8" ht="32.4" customHeight="1">
      <c r="A41" s="48"/>
      <c r="B41" s="513" t="s">
        <v>452</v>
      </c>
      <c r="C41" s="513"/>
      <c r="D41" s="513"/>
      <c r="E41" s="513"/>
      <c r="F41" s="513"/>
      <c r="G41" s="513"/>
      <c r="H41" s="513"/>
    </row>
    <row r="42" spans="1:8" ht="32.4" customHeight="1">
      <c r="A42" s="48"/>
      <c r="B42" s="513" t="s">
        <v>453</v>
      </c>
      <c r="C42" s="513"/>
      <c r="D42" s="513"/>
      <c r="E42" s="513"/>
      <c r="F42" s="513"/>
      <c r="G42" s="513"/>
      <c r="H42" s="513"/>
    </row>
    <row r="43" spans="1:8" ht="28.5" customHeight="1">
      <c r="A43" s="48"/>
      <c r="B43" s="48" t="s">
        <v>233</v>
      </c>
      <c r="C43" s="48"/>
      <c r="D43" s="48"/>
      <c r="E43" s="48"/>
      <c r="F43" s="48"/>
      <c r="G43" s="48"/>
      <c r="H43" s="48"/>
    </row>
    <row r="44" spans="1:8" ht="22.5" customHeight="1">
      <c r="A44" s="48"/>
      <c r="B44" s="48"/>
      <c r="C44" s="48"/>
      <c r="D44" s="48"/>
      <c r="E44" s="48"/>
      <c r="F44" s="48"/>
      <c r="G44" s="48"/>
      <c r="H44" s="48"/>
    </row>
  </sheetData>
  <mergeCells count="8">
    <mergeCell ref="B41:H41"/>
    <mergeCell ref="B42:H42"/>
    <mergeCell ref="D14:E14"/>
    <mergeCell ref="G14:H14"/>
    <mergeCell ref="A35:H35"/>
    <mergeCell ref="B38:H38"/>
    <mergeCell ref="B39:H39"/>
    <mergeCell ref="B40:H40"/>
  </mergeCells>
  <phoneticPr fontId="61" type="Hiragana"/>
  <conditionalFormatting sqref="B7:F7">
    <cfRule type="cellIs" dxfId="24" priority="1" stopIfTrue="1" operator="equal">
      <formula>""</formula>
    </cfRule>
  </conditionalFormatting>
  <conditionalFormatting sqref="B15:H24">
    <cfRule type="cellIs" dxfId="23" priority="5" stopIfTrue="1" operator="equal">
      <formula>""</formula>
    </cfRule>
  </conditionalFormatting>
  <conditionalFormatting sqref="D28:E33">
    <cfRule type="cellIs" dxfId="22" priority="6" stopIfTrue="1" operator="equal">
      <formula>""</formula>
    </cfRule>
  </conditionalFormatting>
  <dataValidations count="3">
    <dataValidation type="list" allowBlank="1" showInputMessage="1" showErrorMessage="1" sqref="B7" xr:uid="{26D0757E-2E8A-457E-84DC-897886FFEF7A}">
      <formula1>"通常枠,セキュリティ対策推進枠,デジタル化基盤導入枠"</formula1>
    </dataValidation>
    <dataValidation type="list" allowBlank="1" showInputMessage="1" showErrorMessage="1" sqref="C15:C24" xr:uid="{C7010BF2-D85D-4698-AC62-95EEFCFF6D63}">
      <formula1>$C$28:$C$32</formula1>
    </dataValidation>
    <dataValidation type="list" allowBlank="1" showInputMessage="1" showErrorMessage="1" sqref="G15:H24" xr:uid="{73E0F2F4-E8EB-44F5-A907-95F6F739E58F}">
      <formula1>"○"</formula1>
    </dataValidation>
  </dataValidations>
  <pageMargins left="0.78740157480314965" right="0.39370078740157483" top="0.78740157480314965" bottom="0.78740157480314965" header="0.51181102362204722" footer="0.51181102362204722"/>
  <pageSetup paperSize="9" scale="53" firstPageNumber="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6790" r:id="rId4" name="Check Box 7174">
              <controlPr defaultSize="0" autoPict="0">
                <anchor moveWithCells="1">
                  <from>
                    <xdr:col>1</xdr:col>
                    <xdr:colOff>22860</xdr:colOff>
                    <xdr:row>37</xdr:row>
                    <xdr:rowOff>22860</xdr:rowOff>
                  </from>
                  <to>
                    <xdr:col>1</xdr:col>
                    <xdr:colOff>236220</xdr:colOff>
                    <xdr:row>37</xdr:row>
                    <xdr:rowOff>236220</xdr:rowOff>
                  </to>
                </anchor>
              </controlPr>
            </control>
          </mc:Choice>
        </mc:AlternateContent>
        <mc:AlternateContent xmlns:mc="http://schemas.openxmlformats.org/markup-compatibility/2006">
          <mc:Choice Requires="x14">
            <control shapeId="246791" r:id="rId5" name="Check Box 7175">
              <controlPr defaultSize="0" autoPict="0">
                <anchor moveWithCells="1">
                  <from>
                    <xdr:col>1</xdr:col>
                    <xdr:colOff>7620</xdr:colOff>
                    <xdr:row>38</xdr:row>
                    <xdr:rowOff>22860</xdr:rowOff>
                  </from>
                  <to>
                    <xdr:col>1</xdr:col>
                    <xdr:colOff>190500</xdr:colOff>
                    <xdr:row>38</xdr:row>
                    <xdr:rowOff>213360</xdr:rowOff>
                  </to>
                </anchor>
              </controlPr>
            </control>
          </mc:Choice>
        </mc:AlternateContent>
        <mc:AlternateContent xmlns:mc="http://schemas.openxmlformats.org/markup-compatibility/2006">
          <mc:Choice Requires="x14">
            <control shapeId="246792" r:id="rId6" name="Check Box 7176">
              <controlPr defaultSize="0" autoPict="0">
                <anchor moveWithCells="1">
                  <from>
                    <xdr:col>1</xdr:col>
                    <xdr:colOff>22860</xdr:colOff>
                    <xdr:row>40</xdr:row>
                    <xdr:rowOff>22860</xdr:rowOff>
                  </from>
                  <to>
                    <xdr:col>1</xdr:col>
                    <xdr:colOff>213360</xdr:colOff>
                    <xdr:row>40</xdr:row>
                    <xdr:rowOff>190500</xdr:rowOff>
                  </to>
                </anchor>
              </controlPr>
            </control>
          </mc:Choice>
        </mc:AlternateContent>
        <mc:AlternateContent xmlns:mc="http://schemas.openxmlformats.org/markup-compatibility/2006">
          <mc:Choice Requires="x14">
            <control shapeId="246793" r:id="rId7" name="Check Box 7177">
              <controlPr defaultSize="0" autoPict="0">
                <anchor moveWithCells="1">
                  <from>
                    <xdr:col>1</xdr:col>
                    <xdr:colOff>22860</xdr:colOff>
                    <xdr:row>41</xdr:row>
                    <xdr:rowOff>22860</xdr:rowOff>
                  </from>
                  <to>
                    <xdr:col>1</xdr:col>
                    <xdr:colOff>198120</xdr:colOff>
                    <xdr:row>41</xdr:row>
                    <xdr:rowOff>182880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25B9F-465D-4576-A809-12645693C8D6}">
  <sheetPr>
    <tabColor indexed="18"/>
    <pageSetUpPr fitToPage="1"/>
  </sheetPr>
  <dimension ref="B1:AN67"/>
  <sheetViews>
    <sheetView view="pageBreakPreview" topLeftCell="A25" zoomScaleNormal="100" zoomScaleSheetLayoutView="100" workbookViewId="0">
      <selection activeCell="B6" sqref="B6"/>
    </sheetView>
  </sheetViews>
  <sheetFormatPr defaultColWidth="9" defaultRowHeight="13.2"/>
  <cols>
    <col min="1" max="1" width="2.109375" style="12" customWidth="1"/>
    <col min="2" max="10" width="2.109375" style="70" customWidth="1"/>
    <col min="11" max="11" width="5.109375" style="70" customWidth="1"/>
    <col min="12" max="36" width="2.109375" style="70" customWidth="1"/>
    <col min="37" max="37" width="2.44140625" style="70" customWidth="1"/>
    <col min="38" max="38" width="9" style="12" bestFit="1"/>
    <col min="39" max="16384" width="9" style="12"/>
  </cols>
  <sheetData>
    <row r="1" spans="2:40">
      <c r="B1" s="70" t="s">
        <v>234</v>
      </c>
    </row>
    <row r="2" spans="2:40" s="46" customFormat="1" ht="13.5" customHeight="1">
      <c r="B2" s="63" t="s">
        <v>235</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row>
    <row r="3" spans="2:40" s="46" customFormat="1" ht="13.5" customHeight="1">
      <c r="B3" s="70"/>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row>
    <row r="4" spans="2:40" ht="16.5" customHeight="1">
      <c r="B4" s="72" t="s">
        <v>193</v>
      </c>
    </row>
    <row r="5" spans="2:40" s="46" customFormat="1" ht="16.5" customHeight="1">
      <c r="B5" s="521" t="s">
        <v>236</v>
      </c>
      <c r="C5" s="521"/>
      <c r="D5" s="521"/>
      <c r="E5" s="521"/>
      <c r="F5" s="521"/>
      <c r="G5" s="521"/>
      <c r="H5" s="521"/>
      <c r="I5" s="521"/>
      <c r="J5" s="521"/>
      <c r="K5" s="521"/>
      <c r="L5" s="521"/>
      <c r="M5" s="521"/>
      <c r="N5" s="521"/>
      <c r="O5" s="521"/>
      <c r="P5" s="71"/>
      <c r="Q5" s="71"/>
      <c r="R5" s="71"/>
      <c r="S5" s="71"/>
      <c r="T5" s="71"/>
      <c r="U5" s="71"/>
      <c r="V5" s="71"/>
      <c r="W5" s="71"/>
      <c r="X5" s="71"/>
      <c r="Y5" s="71"/>
      <c r="Z5" s="71"/>
      <c r="AA5" s="71"/>
      <c r="AB5" s="71"/>
      <c r="AC5" s="71"/>
      <c r="AD5" s="71"/>
      <c r="AE5" s="71"/>
      <c r="AF5" s="71"/>
      <c r="AG5" s="71"/>
      <c r="AH5" s="71"/>
      <c r="AI5" s="71"/>
      <c r="AJ5" s="71"/>
      <c r="AK5" s="71"/>
    </row>
    <row r="6" spans="2:40" s="46" customFormat="1" ht="16.5" customHeight="1">
      <c r="B6" s="521"/>
      <c r="C6" s="521"/>
      <c r="D6" s="521"/>
      <c r="E6" s="521"/>
      <c r="F6" s="521"/>
      <c r="G6" s="521"/>
      <c r="H6" s="521"/>
      <c r="I6" s="521"/>
      <c r="J6" s="521"/>
      <c r="K6" s="521"/>
      <c r="L6" s="521"/>
      <c r="M6" s="521"/>
      <c r="N6" s="521"/>
      <c r="O6" s="521"/>
      <c r="P6" s="71"/>
      <c r="Q6" s="71"/>
      <c r="R6" s="71"/>
      <c r="S6" s="71"/>
      <c r="T6" s="71"/>
      <c r="U6" s="71"/>
      <c r="V6" s="71"/>
      <c r="W6" s="71"/>
      <c r="X6" s="71"/>
      <c r="Y6" s="71"/>
      <c r="Z6" s="71"/>
      <c r="AA6" s="71"/>
      <c r="AB6" s="71"/>
      <c r="AC6" s="71"/>
      <c r="AD6" s="71"/>
      <c r="AE6" s="71"/>
      <c r="AF6" s="71"/>
      <c r="AG6" s="73"/>
      <c r="AH6" s="73"/>
      <c r="AI6" s="73"/>
      <c r="AJ6" s="73"/>
      <c r="AK6" s="74" t="s">
        <v>238</v>
      </c>
    </row>
    <row r="7" spans="2:40" s="46" customFormat="1" ht="16.5" customHeight="1">
      <c r="B7" s="71"/>
      <c r="C7" s="518" t="s">
        <v>239</v>
      </c>
      <c r="D7" s="518"/>
      <c r="E7" s="518"/>
      <c r="F7" s="518"/>
      <c r="G7" s="518"/>
      <c r="H7" s="518"/>
      <c r="I7" s="518"/>
      <c r="J7" s="518"/>
      <c r="K7" s="518"/>
      <c r="L7" s="518" t="s">
        <v>240</v>
      </c>
      <c r="M7" s="518"/>
      <c r="N7" s="518"/>
      <c r="O7" s="518"/>
      <c r="P7" s="518"/>
      <c r="Q7" s="518"/>
      <c r="R7" s="518"/>
      <c r="S7" s="518"/>
      <c r="T7" s="518" t="s">
        <v>241</v>
      </c>
      <c r="U7" s="518"/>
      <c r="V7" s="518"/>
      <c r="W7" s="518"/>
      <c r="X7" s="518"/>
      <c r="Y7" s="518"/>
      <c r="Z7" s="518"/>
      <c r="AA7" s="518"/>
      <c r="AB7" s="518"/>
      <c r="AC7" s="518"/>
      <c r="AD7" s="518"/>
      <c r="AE7" s="518"/>
      <c r="AF7" s="518"/>
      <c r="AG7" s="518"/>
      <c r="AH7" s="518"/>
      <c r="AI7" s="518"/>
      <c r="AJ7" s="518"/>
      <c r="AK7" s="518"/>
    </row>
    <row r="8" spans="2:40" s="46" customFormat="1" ht="16.5" customHeight="1">
      <c r="B8" s="71"/>
      <c r="C8" s="518"/>
      <c r="D8" s="518"/>
      <c r="E8" s="518"/>
      <c r="F8" s="518"/>
      <c r="G8" s="518"/>
      <c r="H8" s="518"/>
      <c r="I8" s="518"/>
      <c r="J8" s="518"/>
      <c r="K8" s="518"/>
      <c r="L8" s="518"/>
      <c r="M8" s="518"/>
      <c r="N8" s="518"/>
      <c r="O8" s="518"/>
      <c r="P8" s="518"/>
      <c r="Q8" s="518"/>
      <c r="R8" s="518"/>
      <c r="S8" s="518"/>
      <c r="T8" s="518"/>
      <c r="U8" s="518"/>
      <c r="V8" s="518"/>
      <c r="W8" s="518"/>
      <c r="X8" s="518"/>
      <c r="Y8" s="518"/>
      <c r="Z8" s="518"/>
      <c r="AA8" s="518"/>
      <c r="AB8" s="518"/>
      <c r="AC8" s="518"/>
      <c r="AD8" s="518"/>
      <c r="AE8" s="518"/>
      <c r="AF8" s="518"/>
      <c r="AG8" s="518"/>
      <c r="AH8" s="518"/>
      <c r="AI8" s="518"/>
      <c r="AJ8" s="518"/>
      <c r="AK8" s="518"/>
    </row>
    <row r="9" spans="2:40" s="46" customFormat="1" ht="32.1" customHeight="1">
      <c r="B9" s="71"/>
      <c r="C9" s="518" t="s">
        <v>138</v>
      </c>
      <c r="D9" s="518"/>
      <c r="E9" s="518"/>
      <c r="F9" s="518"/>
      <c r="G9" s="518"/>
      <c r="H9" s="518"/>
      <c r="I9" s="518"/>
      <c r="J9" s="518"/>
      <c r="K9" s="518"/>
      <c r="L9" s="532"/>
      <c r="M9" s="532"/>
      <c r="N9" s="532"/>
      <c r="O9" s="532"/>
      <c r="P9" s="532"/>
      <c r="Q9" s="532"/>
      <c r="R9" s="532"/>
      <c r="S9" s="532"/>
      <c r="T9" s="533"/>
      <c r="U9" s="533"/>
      <c r="V9" s="533"/>
      <c r="W9" s="533"/>
      <c r="X9" s="533"/>
      <c r="Y9" s="533"/>
      <c r="Z9" s="533"/>
      <c r="AA9" s="533"/>
      <c r="AB9" s="533"/>
      <c r="AC9" s="533"/>
      <c r="AD9" s="533"/>
      <c r="AE9" s="533"/>
      <c r="AF9" s="533"/>
      <c r="AG9" s="533"/>
      <c r="AH9" s="533"/>
      <c r="AI9" s="533"/>
      <c r="AJ9" s="533"/>
      <c r="AK9" s="533"/>
    </row>
    <row r="10" spans="2:40" s="46" customFormat="1" ht="32.1" customHeight="1">
      <c r="B10" s="71"/>
      <c r="C10" s="518" t="s">
        <v>242</v>
      </c>
      <c r="D10" s="518"/>
      <c r="E10" s="518"/>
      <c r="F10" s="518"/>
      <c r="G10" s="518"/>
      <c r="H10" s="518"/>
      <c r="I10" s="518"/>
      <c r="J10" s="518"/>
      <c r="K10" s="518"/>
      <c r="L10" s="532"/>
      <c r="M10" s="532"/>
      <c r="N10" s="532"/>
      <c r="O10" s="532"/>
      <c r="P10" s="532"/>
      <c r="Q10" s="532"/>
      <c r="R10" s="532"/>
      <c r="S10" s="532"/>
      <c r="T10" s="533"/>
      <c r="U10" s="533"/>
      <c r="V10" s="533"/>
      <c r="W10" s="533"/>
      <c r="X10" s="533"/>
      <c r="Y10" s="533"/>
      <c r="Z10" s="533"/>
      <c r="AA10" s="533"/>
      <c r="AB10" s="533"/>
      <c r="AC10" s="533"/>
      <c r="AD10" s="533"/>
      <c r="AE10" s="533"/>
      <c r="AF10" s="533"/>
      <c r="AG10" s="533"/>
      <c r="AH10" s="533"/>
      <c r="AI10" s="533"/>
      <c r="AJ10" s="533"/>
      <c r="AK10" s="533"/>
    </row>
    <row r="11" spans="2:40" s="46" customFormat="1" ht="32.1" customHeight="1">
      <c r="B11" s="71"/>
      <c r="C11" s="518" t="s">
        <v>185</v>
      </c>
      <c r="D11" s="518"/>
      <c r="E11" s="518"/>
      <c r="F11" s="518"/>
      <c r="G11" s="518"/>
      <c r="H11" s="518"/>
      <c r="I11" s="518"/>
      <c r="J11" s="518"/>
      <c r="K11" s="518"/>
      <c r="L11" s="532"/>
      <c r="M11" s="532"/>
      <c r="N11" s="532"/>
      <c r="O11" s="532"/>
      <c r="P11" s="532"/>
      <c r="Q11" s="532"/>
      <c r="R11" s="532"/>
      <c r="S11" s="532"/>
      <c r="T11" s="533"/>
      <c r="U11" s="533"/>
      <c r="V11" s="533"/>
      <c r="W11" s="533"/>
      <c r="X11" s="533"/>
      <c r="Y11" s="533"/>
      <c r="Z11" s="533"/>
      <c r="AA11" s="533"/>
      <c r="AB11" s="533"/>
      <c r="AC11" s="533"/>
      <c r="AD11" s="533"/>
      <c r="AE11" s="533"/>
      <c r="AF11" s="533"/>
      <c r="AG11" s="533"/>
      <c r="AH11" s="533"/>
      <c r="AI11" s="533"/>
      <c r="AJ11" s="533"/>
      <c r="AK11" s="533"/>
    </row>
    <row r="12" spans="2:40" s="46" customFormat="1" ht="32.1" customHeight="1">
      <c r="B12" s="71"/>
      <c r="C12" s="526" t="s">
        <v>215</v>
      </c>
      <c r="D12" s="526"/>
      <c r="E12" s="526"/>
      <c r="F12" s="526"/>
      <c r="G12" s="526"/>
      <c r="H12" s="526"/>
      <c r="I12" s="526"/>
      <c r="J12" s="526"/>
      <c r="K12" s="526"/>
      <c r="L12" s="527"/>
      <c r="M12" s="527"/>
      <c r="N12" s="527"/>
      <c r="O12" s="527"/>
      <c r="P12" s="527"/>
      <c r="Q12" s="527"/>
      <c r="R12" s="527"/>
      <c r="S12" s="527"/>
      <c r="T12" s="528"/>
      <c r="U12" s="528"/>
      <c r="V12" s="528"/>
      <c r="W12" s="528"/>
      <c r="X12" s="528"/>
      <c r="Y12" s="528"/>
      <c r="Z12" s="528"/>
      <c r="AA12" s="528"/>
      <c r="AB12" s="528"/>
      <c r="AC12" s="528"/>
      <c r="AD12" s="528"/>
      <c r="AE12" s="528"/>
      <c r="AF12" s="528"/>
      <c r="AG12" s="528"/>
      <c r="AH12" s="528"/>
      <c r="AI12" s="528"/>
      <c r="AJ12" s="528"/>
      <c r="AK12" s="528"/>
      <c r="AM12" s="75"/>
    </row>
    <row r="13" spans="2:40" s="46" customFormat="1" ht="33.75" customHeight="1">
      <c r="B13" s="71"/>
      <c r="C13" s="529" t="s">
        <v>244</v>
      </c>
      <c r="D13" s="529"/>
      <c r="E13" s="529"/>
      <c r="F13" s="529"/>
      <c r="G13" s="529"/>
      <c r="H13" s="529"/>
      <c r="I13" s="529"/>
      <c r="J13" s="529"/>
      <c r="K13" s="529"/>
      <c r="L13" s="530">
        <f>SUM(L9:S12)</f>
        <v>0</v>
      </c>
      <c r="M13" s="530"/>
      <c r="N13" s="530"/>
      <c r="O13" s="530"/>
      <c r="P13" s="530"/>
      <c r="Q13" s="530"/>
      <c r="R13" s="530"/>
      <c r="S13" s="530"/>
      <c r="T13" s="531"/>
      <c r="U13" s="531"/>
      <c r="V13" s="531"/>
      <c r="W13" s="531"/>
      <c r="X13" s="531"/>
      <c r="Y13" s="531"/>
      <c r="Z13" s="531"/>
      <c r="AA13" s="531"/>
      <c r="AB13" s="531"/>
      <c r="AC13" s="531"/>
      <c r="AD13" s="531"/>
      <c r="AE13" s="531"/>
      <c r="AF13" s="531"/>
      <c r="AG13" s="531"/>
      <c r="AH13" s="531"/>
      <c r="AI13" s="531"/>
      <c r="AJ13" s="531"/>
      <c r="AK13" s="531"/>
      <c r="AM13" s="75" t="e">
        <f>#REF!</f>
        <v>#REF!</v>
      </c>
      <c r="AN13" s="46" t="s">
        <v>36</v>
      </c>
    </row>
    <row r="14" spans="2:40" s="46" customFormat="1" ht="16.5" customHeight="1">
      <c r="C14" s="76" t="s">
        <v>462</v>
      </c>
      <c r="D14" s="77"/>
      <c r="E14" s="77"/>
      <c r="F14" s="77"/>
      <c r="G14" s="77"/>
      <c r="H14" s="77"/>
      <c r="I14" s="77"/>
      <c r="J14" s="77"/>
      <c r="K14" s="77"/>
      <c r="L14" s="78"/>
      <c r="M14" s="78"/>
      <c r="N14" s="78"/>
      <c r="O14" s="78"/>
      <c r="P14" s="78"/>
      <c r="Q14" s="78"/>
      <c r="R14" s="78"/>
      <c r="S14" s="78"/>
      <c r="T14" s="17"/>
      <c r="U14" s="17"/>
      <c r="V14" s="17"/>
      <c r="W14" s="17"/>
      <c r="X14" s="17"/>
      <c r="Y14" s="17"/>
      <c r="Z14" s="17"/>
      <c r="AA14" s="17"/>
      <c r="AB14" s="17"/>
      <c r="AC14" s="17"/>
      <c r="AD14" s="17"/>
      <c r="AE14" s="12"/>
      <c r="AF14" s="12"/>
      <c r="AG14" s="12"/>
      <c r="AH14" s="12"/>
      <c r="AI14" s="12"/>
      <c r="AJ14" s="12"/>
      <c r="AK14" s="12"/>
    </row>
    <row r="15" spans="2:40" s="46" customFormat="1" ht="16.5" customHeight="1">
      <c r="C15" s="79"/>
      <c r="D15" s="77"/>
      <c r="E15" s="77"/>
      <c r="F15" s="77"/>
      <c r="G15" s="77"/>
      <c r="H15" s="77"/>
      <c r="I15" s="77"/>
      <c r="J15" s="77"/>
      <c r="K15" s="77"/>
      <c r="L15" s="78"/>
      <c r="M15" s="78"/>
      <c r="N15" s="78"/>
      <c r="O15" s="78"/>
      <c r="P15" s="78"/>
      <c r="Q15" s="78"/>
      <c r="R15" s="78"/>
      <c r="S15" s="78"/>
      <c r="T15" s="17"/>
      <c r="U15" s="17"/>
      <c r="V15" s="17"/>
      <c r="W15" s="17"/>
      <c r="X15" s="17"/>
      <c r="Y15" s="17"/>
      <c r="Z15" s="17"/>
      <c r="AA15" s="17"/>
      <c r="AB15" s="17"/>
      <c r="AC15" s="17"/>
      <c r="AD15" s="17"/>
      <c r="AE15" s="12"/>
      <c r="AF15" s="12"/>
      <c r="AG15" s="12"/>
      <c r="AH15" s="12"/>
      <c r="AI15" s="12"/>
      <c r="AJ15" s="12"/>
      <c r="AK15" s="12"/>
    </row>
    <row r="16" spans="2:40">
      <c r="B16" s="70" t="s">
        <v>245</v>
      </c>
    </row>
    <row r="17" spans="2:37" ht="35.25" customHeight="1">
      <c r="C17" s="522" t="s">
        <v>87</v>
      </c>
      <c r="D17" s="522"/>
      <c r="E17" s="522"/>
      <c r="F17" s="522"/>
      <c r="G17" s="522"/>
      <c r="H17" s="522"/>
      <c r="I17" s="522"/>
      <c r="J17" s="522"/>
      <c r="K17" s="522"/>
      <c r="L17" s="522"/>
      <c r="M17" s="522"/>
      <c r="N17" s="522"/>
      <c r="O17" s="522"/>
      <c r="P17" s="522"/>
      <c r="Q17" s="522"/>
      <c r="R17" s="522"/>
      <c r="S17" s="522"/>
      <c r="T17" s="522"/>
      <c r="U17" s="522"/>
      <c r="V17" s="522"/>
      <c r="W17" s="522"/>
      <c r="X17" s="522"/>
      <c r="Y17" s="522"/>
      <c r="Z17" s="522"/>
      <c r="AA17" s="522"/>
      <c r="AB17" s="522"/>
      <c r="AC17" s="522"/>
      <c r="AD17" s="522"/>
      <c r="AE17" s="522"/>
      <c r="AF17" s="522"/>
      <c r="AG17" s="522"/>
      <c r="AH17" s="522"/>
      <c r="AI17" s="522"/>
      <c r="AJ17" s="522"/>
      <c r="AK17" s="522"/>
    </row>
    <row r="18" spans="2:37">
      <c r="AG18" s="73"/>
      <c r="AH18" s="73"/>
      <c r="AI18" s="73"/>
      <c r="AJ18" s="73"/>
      <c r="AK18" s="74" t="s">
        <v>238</v>
      </c>
    </row>
    <row r="19" spans="2:37" ht="53.25" customHeight="1">
      <c r="C19" s="523" t="s">
        <v>122</v>
      </c>
      <c r="D19" s="518"/>
      <c r="E19" s="518"/>
      <c r="F19" s="518"/>
      <c r="G19" s="518"/>
      <c r="H19" s="518"/>
      <c r="I19" s="518"/>
      <c r="J19" s="518"/>
      <c r="K19" s="518"/>
      <c r="L19" s="518"/>
      <c r="M19" s="518"/>
      <c r="N19" s="518"/>
      <c r="O19" s="518"/>
      <c r="P19" s="518"/>
      <c r="Q19" s="518"/>
      <c r="R19" s="524" t="s">
        <v>246</v>
      </c>
      <c r="S19" s="525"/>
      <c r="T19" s="525"/>
      <c r="U19" s="525"/>
      <c r="V19" s="525"/>
      <c r="W19" s="525"/>
      <c r="X19" s="525"/>
      <c r="Y19" s="525"/>
      <c r="Z19" s="525"/>
      <c r="AA19" s="525"/>
      <c r="AB19" s="525"/>
      <c r="AC19" s="525"/>
      <c r="AD19" s="525"/>
      <c r="AE19" s="523" t="s">
        <v>247</v>
      </c>
      <c r="AF19" s="518"/>
      <c r="AG19" s="518"/>
      <c r="AH19" s="518"/>
      <c r="AI19" s="518"/>
      <c r="AJ19" s="518"/>
      <c r="AK19" s="518"/>
    </row>
    <row r="20" spans="2:37" ht="30" customHeight="1">
      <c r="C20" s="518"/>
      <c r="D20" s="518"/>
      <c r="E20" s="518"/>
      <c r="F20" s="518"/>
      <c r="G20" s="518"/>
      <c r="H20" s="518"/>
      <c r="I20" s="518"/>
      <c r="J20" s="518"/>
      <c r="K20" s="518"/>
      <c r="L20" s="518"/>
      <c r="M20" s="518"/>
      <c r="N20" s="518"/>
      <c r="O20" s="518"/>
      <c r="P20" s="518"/>
      <c r="Q20" s="518"/>
      <c r="R20" s="518"/>
      <c r="S20" s="518"/>
      <c r="T20" s="518"/>
      <c r="U20" s="518"/>
      <c r="V20" s="518"/>
      <c r="W20" s="518"/>
      <c r="X20" s="518"/>
      <c r="Y20" s="518"/>
      <c r="Z20" s="518"/>
      <c r="AA20" s="518"/>
      <c r="AB20" s="518"/>
      <c r="AC20" s="518"/>
      <c r="AD20" s="518"/>
      <c r="AE20" s="519"/>
      <c r="AF20" s="519"/>
      <c r="AG20" s="519"/>
      <c r="AH20" s="519"/>
      <c r="AI20" s="519"/>
      <c r="AJ20" s="519"/>
      <c r="AK20" s="519"/>
    </row>
    <row r="21" spans="2:37" ht="30" customHeight="1">
      <c r="C21" s="518"/>
      <c r="D21" s="518"/>
      <c r="E21" s="518"/>
      <c r="F21" s="518"/>
      <c r="G21" s="518"/>
      <c r="H21" s="518"/>
      <c r="I21" s="518"/>
      <c r="J21" s="518"/>
      <c r="K21" s="518"/>
      <c r="L21" s="518"/>
      <c r="M21" s="518"/>
      <c r="N21" s="518"/>
      <c r="O21" s="518"/>
      <c r="P21" s="518"/>
      <c r="Q21" s="518"/>
      <c r="R21" s="518"/>
      <c r="S21" s="518"/>
      <c r="T21" s="518"/>
      <c r="U21" s="518"/>
      <c r="V21" s="518"/>
      <c r="W21" s="518"/>
      <c r="X21" s="518"/>
      <c r="Y21" s="518"/>
      <c r="Z21" s="518"/>
      <c r="AA21" s="518"/>
      <c r="AB21" s="518"/>
      <c r="AC21" s="518"/>
      <c r="AD21" s="518"/>
      <c r="AE21" s="519"/>
      <c r="AF21" s="519"/>
      <c r="AG21" s="519"/>
      <c r="AH21" s="519"/>
      <c r="AI21" s="519"/>
      <c r="AJ21" s="519"/>
      <c r="AK21" s="519"/>
    </row>
    <row r="22" spans="2:37" ht="30" customHeight="1">
      <c r="C22" s="518"/>
      <c r="D22" s="518"/>
      <c r="E22" s="518"/>
      <c r="F22" s="518"/>
      <c r="G22" s="518"/>
      <c r="H22" s="518"/>
      <c r="I22" s="518"/>
      <c r="J22" s="518"/>
      <c r="K22" s="518"/>
      <c r="L22" s="518"/>
      <c r="M22" s="518"/>
      <c r="N22" s="518"/>
      <c r="O22" s="518"/>
      <c r="P22" s="518"/>
      <c r="Q22" s="518"/>
      <c r="R22" s="518"/>
      <c r="S22" s="518"/>
      <c r="T22" s="518"/>
      <c r="U22" s="518"/>
      <c r="V22" s="518"/>
      <c r="W22" s="518"/>
      <c r="X22" s="518"/>
      <c r="Y22" s="518"/>
      <c r="Z22" s="518"/>
      <c r="AA22" s="518"/>
      <c r="AB22" s="518"/>
      <c r="AC22" s="518"/>
      <c r="AD22" s="518"/>
      <c r="AE22" s="519"/>
      <c r="AF22" s="519"/>
      <c r="AG22" s="519"/>
      <c r="AH22" s="519"/>
      <c r="AI22" s="519"/>
      <c r="AJ22" s="519"/>
      <c r="AK22" s="519"/>
    </row>
    <row r="23" spans="2:37" ht="30" customHeight="1">
      <c r="C23" s="518"/>
      <c r="D23" s="518"/>
      <c r="E23" s="518"/>
      <c r="F23" s="518"/>
      <c r="G23" s="518"/>
      <c r="H23" s="518"/>
      <c r="I23" s="518"/>
      <c r="J23" s="518"/>
      <c r="K23" s="518"/>
      <c r="L23" s="518"/>
      <c r="M23" s="518"/>
      <c r="N23" s="518"/>
      <c r="O23" s="518"/>
      <c r="P23" s="518"/>
      <c r="Q23" s="518"/>
      <c r="R23" s="518"/>
      <c r="S23" s="518"/>
      <c r="T23" s="518"/>
      <c r="U23" s="518"/>
      <c r="V23" s="518"/>
      <c r="W23" s="518"/>
      <c r="X23" s="518"/>
      <c r="Y23" s="518"/>
      <c r="Z23" s="518"/>
      <c r="AA23" s="518"/>
      <c r="AB23" s="518"/>
      <c r="AC23" s="518"/>
      <c r="AD23" s="518"/>
      <c r="AE23" s="519"/>
      <c r="AF23" s="519"/>
      <c r="AG23" s="519"/>
      <c r="AH23" s="519"/>
      <c r="AI23" s="519"/>
      <c r="AJ23" s="519"/>
      <c r="AK23" s="519"/>
    </row>
    <row r="24" spans="2:37" ht="30" customHeight="1">
      <c r="C24" s="518"/>
      <c r="D24" s="518"/>
      <c r="E24" s="518"/>
      <c r="F24" s="518"/>
      <c r="G24" s="518"/>
      <c r="H24" s="518"/>
      <c r="I24" s="518"/>
      <c r="J24" s="518"/>
      <c r="K24" s="518"/>
      <c r="L24" s="518"/>
      <c r="M24" s="518"/>
      <c r="N24" s="518"/>
      <c r="O24" s="518"/>
      <c r="P24" s="518"/>
      <c r="Q24" s="518"/>
      <c r="R24" s="518"/>
      <c r="S24" s="518"/>
      <c r="T24" s="518"/>
      <c r="U24" s="518"/>
      <c r="V24" s="518"/>
      <c r="W24" s="518"/>
      <c r="X24" s="518"/>
      <c r="Y24" s="518"/>
      <c r="Z24" s="518"/>
      <c r="AA24" s="518"/>
      <c r="AB24" s="518"/>
      <c r="AC24" s="518"/>
      <c r="AD24" s="518"/>
      <c r="AE24" s="519"/>
      <c r="AF24" s="519"/>
      <c r="AG24" s="519"/>
      <c r="AH24" s="519"/>
      <c r="AI24" s="519"/>
      <c r="AJ24" s="519"/>
      <c r="AK24" s="519"/>
    </row>
    <row r="25" spans="2:37">
      <c r="C25" s="70" t="s">
        <v>250</v>
      </c>
    </row>
    <row r="26" spans="2:37">
      <c r="D26" s="520" t="s">
        <v>251</v>
      </c>
      <c r="E26" s="521"/>
      <c r="F26" s="521"/>
      <c r="G26" s="521"/>
      <c r="H26" s="521"/>
      <c r="I26" s="521"/>
      <c r="J26" s="521"/>
      <c r="K26" s="521"/>
      <c r="L26" s="521"/>
      <c r="M26" s="521"/>
      <c r="N26" s="521"/>
      <c r="O26" s="521"/>
      <c r="P26" s="521"/>
      <c r="Q26" s="521"/>
      <c r="R26" s="521"/>
      <c r="S26" s="521"/>
      <c r="T26" s="521"/>
      <c r="U26" s="521"/>
      <c r="V26" s="521"/>
      <c r="W26" s="521"/>
      <c r="X26" s="521"/>
      <c r="Y26" s="521"/>
      <c r="Z26" s="521"/>
      <c r="AA26" s="521"/>
      <c r="AB26" s="521"/>
      <c r="AC26" s="521"/>
      <c r="AD26" s="521"/>
      <c r="AE26" s="521"/>
      <c r="AF26" s="521"/>
      <c r="AG26" s="521"/>
      <c r="AH26" s="521"/>
      <c r="AI26" s="521"/>
      <c r="AJ26" s="521"/>
    </row>
    <row r="28" spans="2:37">
      <c r="B28" s="70" t="s">
        <v>100</v>
      </c>
    </row>
    <row r="29" spans="2:37" ht="35.25" customHeight="1">
      <c r="C29" s="522" t="s">
        <v>253</v>
      </c>
      <c r="D29" s="522"/>
      <c r="E29" s="522"/>
      <c r="F29" s="522"/>
      <c r="G29" s="522"/>
      <c r="H29" s="522"/>
      <c r="I29" s="522"/>
      <c r="J29" s="522"/>
      <c r="K29" s="522"/>
      <c r="L29" s="522"/>
      <c r="M29" s="522"/>
      <c r="N29" s="522"/>
      <c r="O29" s="522"/>
      <c r="P29" s="522"/>
      <c r="Q29" s="522"/>
      <c r="R29" s="522"/>
      <c r="S29" s="522"/>
      <c r="T29" s="522"/>
      <c r="U29" s="522"/>
      <c r="V29" s="522"/>
      <c r="W29" s="522"/>
      <c r="X29" s="522"/>
      <c r="Y29" s="522"/>
      <c r="Z29" s="522"/>
      <c r="AA29" s="522"/>
      <c r="AB29" s="522"/>
      <c r="AC29" s="522"/>
      <c r="AD29" s="522"/>
      <c r="AE29" s="522"/>
      <c r="AF29" s="522"/>
      <c r="AG29" s="522"/>
      <c r="AH29" s="522"/>
      <c r="AI29" s="522"/>
      <c r="AJ29" s="522"/>
      <c r="AK29" s="522"/>
    </row>
    <row r="30" spans="2:37">
      <c r="AG30" s="73"/>
      <c r="AH30" s="73"/>
      <c r="AI30" s="73"/>
      <c r="AJ30" s="73"/>
      <c r="AK30" s="74" t="s">
        <v>238</v>
      </c>
    </row>
    <row r="31" spans="2:37" ht="53.25" customHeight="1">
      <c r="C31" s="523" t="s">
        <v>142</v>
      </c>
      <c r="D31" s="518"/>
      <c r="E31" s="518"/>
      <c r="F31" s="518"/>
      <c r="G31" s="518"/>
      <c r="H31" s="518"/>
      <c r="I31" s="518"/>
      <c r="J31" s="518"/>
      <c r="K31" s="518"/>
      <c r="L31" s="518"/>
      <c r="M31" s="518"/>
      <c r="N31" s="518"/>
      <c r="O31" s="518"/>
      <c r="P31" s="518"/>
      <c r="Q31" s="518"/>
      <c r="R31" s="523" t="s">
        <v>127</v>
      </c>
      <c r="S31" s="518"/>
      <c r="T31" s="518"/>
      <c r="U31" s="518"/>
      <c r="V31" s="518"/>
      <c r="W31" s="518"/>
      <c r="X31" s="518"/>
      <c r="Y31" s="518"/>
      <c r="Z31" s="518"/>
      <c r="AA31" s="518"/>
      <c r="AB31" s="518"/>
      <c r="AC31" s="518"/>
      <c r="AD31" s="518"/>
      <c r="AE31" s="523" t="s">
        <v>133</v>
      </c>
      <c r="AF31" s="518"/>
      <c r="AG31" s="518"/>
      <c r="AH31" s="518"/>
      <c r="AI31" s="518"/>
      <c r="AJ31" s="518"/>
      <c r="AK31" s="518"/>
    </row>
    <row r="32" spans="2:37" ht="30" customHeight="1">
      <c r="C32" s="518"/>
      <c r="D32" s="518"/>
      <c r="E32" s="518"/>
      <c r="F32" s="518"/>
      <c r="G32" s="518"/>
      <c r="H32" s="518"/>
      <c r="I32" s="518"/>
      <c r="J32" s="518"/>
      <c r="K32" s="518"/>
      <c r="L32" s="518"/>
      <c r="M32" s="518"/>
      <c r="N32" s="518"/>
      <c r="O32" s="518"/>
      <c r="P32" s="518"/>
      <c r="Q32" s="518"/>
      <c r="R32" s="518" t="s">
        <v>254</v>
      </c>
      <c r="S32" s="518"/>
      <c r="T32" s="518"/>
      <c r="U32" s="518"/>
      <c r="V32" s="518"/>
      <c r="W32" s="518"/>
      <c r="X32" s="518"/>
      <c r="Y32" s="518"/>
      <c r="Z32" s="518"/>
      <c r="AA32" s="518"/>
      <c r="AB32" s="518"/>
      <c r="AC32" s="518"/>
      <c r="AD32" s="518"/>
      <c r="AE32" s="519"/>
      <c r="AF32" s="519"/>
      <c r="AG32" s="519"/>
      <c r="AH32" s="519"/>
      <c r="AI32" s="519"/>
      <c r="AJ32" s="519"/>
      <c r="AK32" s="519"/>
    </row>
    <row r="33" spans="3:37" ht="30" customHeight="1">
      <c r="C33" s="518"/>
      <c r="D33" s="518"/>
      <c r="E33" s="518"/>
      <c r="F33" s="518"/>
      <c r="G33" s="518"/>
      <c r="H33" s="518"/>
      <c r="I33" s="518"/>
      <c r="J33" s="518"/>
      <c r="K33" s="518"/>
      <c r="L33" s="518"/>
      <c r="M33" s="518"/>
      <c r="N33" s="518"/>
      <c r="O33" s="518"/>
      <c r="P33" s="518"/>
      <c r="Q33" s="518"/>
      <c r="R33" s="518" t="s">
        <v>254</v>
      </c>
      <c r="S33" s="518"/>
      <c r="T33" s="518"/>
      <c r="U33" s="518"/>
      <c r="V33" s="518"/>
      <c r="W33" s="518"/>
      <c r="X33" s="518"/>
      <c r="Y33" s="518"/>
      <c r="Z33" s="518"/>
      <c r="AA33" s="518"/>
      <c r="AB33" s="518"/>
      <c r="AC33" s="518"/>
      <c r="AD33" s="518"/>
      <c r="AE33" s="519"/>
      <c r="AF33" s="519"/>
      <c r="AG33" s="519"/>
      <c r="AH33" s="519"/>
      <c r="AI33" s="519"/>
      <c r="AJ33" s="519"/>
      <c r="AK33" s="519"/>
    </row>
    <row r="34" spans="3:37" ht="30" customHeight="1">
      <c r="C34" s="518"/>
      <c r="D34" s="518"/>
      <c r="E34" s="518"/>
      <c r="F34" s="518"/>
      <c r="G34" s="518"/>
      <c r="H34" s="518"/>
      <c r="I34" s="518"/>
      <c r="J34" s="518"/>
      <c r="K34" s="518"/>
      <c r="L34" s="518"/>
      <c r="M34" s="518"/>
      <c r="N34" s="518"/>
      <c r="O34" s="518"/>
      <c r="P34" s="518"/>
      <c r="Q34" s="518"/>
      <c r="R34" s="518" t="s">
        <v>254</v>
      </c>
      <c r="S34" s="518"/>
      <c r="T34" s="518"/>
      <c r="U34" s="518"/>
      <c r="V34" s="518"/>
      <c r="W34" s="518"/>
      <c r="X34" s="518"/>
      <c r="Y34" s="518"/>
      <c r="Z34" s="518"/>
      <c r="AA34" s="518"/>
      <c r="AB34" s="518"/>
      <c r="AC34" s="518"/>
      <c r="AD34" s="518"/>
      <c r="AE34" s="519"/>
      <c r="AF34" s="519"/>
      <c r="AG34" s="519"/>
      <c r="AH34" s="519"/>
      <c r="AI34" s="519"/>
      <c r="AJ34" s="519"/>
      <c r="AK34" s="519"/>
    </row>
    <row r="35" spans="3:37">
      <c r="C35" s="70" t="s">
        <v>255</v>
      </c>
    </row>
    <row r="66" spans="2:2">
      <c r="B66" s="80">
        <v>44198</v>
      </c>
    </row>
    <row r="67" spans="2:2">
      <c r="B67" s="80">
        <v>44230</v>
      </c>
    </row>
  </sheetData>
  <customSheetViews>
    <customSheetView guid="{2119A984-9316-4506-9F3C-C3B57B1302A7}" scale="60" showPageBreaks="1" printArea="1" view="pageBreakPreview">
      <selection activeCell="B2" sqref="B2"/>
      <pageMargins left="0.38944881889763777" right="0.39" top="0.79" bottom="0.79" header="0.51" footer="0.51"/>
      <printOptions horizontalCentered="1" verticalCentered="1"/>
      <pageSetup paperSize="9" scale="106" firstPageNumber="0" orientation="portrait" blackAndWhite="1" useFirstPageNumber="1" horizontalDpi="300" verticalDpi="300" r:id="rId1"/>
      <headerFooter alignWithMargins="0"/>
    </customSheetView>
  </customSheetViews>
  <mergeCells count="52">
    <mergeCell ref="B5:O6"/>
    <mergeCell ref="C7:K8"/>
    <mergeCell ref="L7:S8"/>
    <mergeCell ref="T7:AK8"/>
    <mergeCell ref="C9:K9"/>
    <mergeCell ref="L9:S9"/>
    <mergeCell ref="T9:AK9"/>
    <mergeCell ref="C10:K10"/>
    <mergeCell ref="L10:S10"/>
    <mergeCell ref="T10:AK10"/>
    <mergeCell ref="C11:K11"/>
    <mergeCell ref="L11:S11"/>
    <mergeCell ref="T11:AK11"/>
    <mergeCell ref="C12:K12"/>
    <mergeCell ref="L12:S12"/>
    <mergeCell ref="T12:AK12"/>
    <mergeCell ref="C13:K13"/>
    <mergeCell ref="L13:S13"/>
    <mergeCell ref="T13:AK13"/>
    <mergeCell ref="C17:AK17"/>
    <mergeCell ref="C19:Q19"/>
    <mergeCell ref="R19:AD19"/>
    <mergeCell ref="AE19:AK19"/>
    <mergeCell ref="C20:Q20"/>
    <mergeCell ref="R20:AD20"/>
    <mergeCell ref="AE20:AK20"/>
    <mergeCell ref="C21:Q21"/>
    <mergeCell ref="R21:AD21"/>
    <mergeCell ref="AE21:AK21"/>
    <mergeCell ref="C22:Q22"/>
    <mergeCell ref="R22:AD22"/>
    <mergeCell ref="AE22:AK22"/>
    <mergeCell ref="C32:Q32"/>
    <mergeCell ref="R32:AD32"/>
    <mergeCell ref="AE32:AK32"/>
    <mergeCell ref="C23:Q23"/>
    <mergeCell ref="R23:AD23"/>
    <mergeCell ref="AE23:AK23"/>
    <mergeCell ref="C24:Q24"/>
    <mergeCell ref="R24:AD24"/>
    <mergeCell ref="AE24:AK24"/>
    <mergeCell ref="D26:AJ26"/>
    <mergeCell ref="C29:AK29"/>
    <mergeCell ref="C31:Q31"/>
    <mergeCell ref="R31:AD31"/>
    <mergeCell ref="AE31:AK31"/>
    <mergeCell ref="C33:Q33"/>
    <mergeCell ref="R33:AD33"/>
    <mergeCell ref="AE33:AK33"/>
    <mergeCell ref="C34:Q34"/>
    <mergeCell ref="R34:AD34"/>
    <mergeCell ref="AE34:AK34"/>
  </mergeCells>
  <phoneticPr fontId="61" type="Hiragana"/>
  <conditionalFormatting sqref="C32:AK34">
    <cfRule type="cellIs" dxfId="21" priority="1" stopIfTrue="1" operator="equal">
      <formula>""</formula>
    </cfRule>
  </conditionalFormatting>
  <conditionalFormatting sqref="L9:AK12 C20:AK24">
    <cfRule type="cellIs" dxfId="20" priority="6" stopIfTrue="1" operator="equal">
      <formula>""</formula>
    </cfRule>
  </conditionalFormatting>
  <hyperlinks>
    <hyperlink ref="D26" r:id="rId2" xr:uid="{FA4345DB-F4C3-4CD1-8E8A-1EC39502E289}"/>
  </hyperlinks>
  <printOptions horizontalCentered="1" verticalCentered="1"/>
  <pageMargins left="0.98425196850393704" right="0.78740157480314965" top="0.78740157480314965" bottom="0.78740157480314965" header="0.51181102362204722" footer="0.51181102362204722"/>
  <pageSetup paperSize="9" scale="93" firstPageNumber="0" orientation="portrait" blackAndWhite="1" cellComments="asDisplayed" useFirstPageNumber="1" r:id="rId3"/>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58C2E9-45FB-48F7-A892-970AE23CDDED}">
  <sheetPr>
    <tabColor indexed="18"/>
    <pageSetUpPr fitToPage="1"/>
  </sheetPr>
  <dimension ref="B1:AK23"/>
  <sheetViews>
    <sheetView view="pageBreakPreview" zoomScaleNormal="100" zoomScaleSheetLayoutView="100" workbookViewId="0">
      <selection activeCell="B6" sqref="B6"/>
    </sheetView>
  </sheetViews>
  <sheetFormatPr defaultColWidth="9" defaultRowHeight="13.2"/>
  <cols>
    <col min="1" max="1" width="2.109375" style="12" customWidth="1"/>
    <col min="2" max="10" width="2.109375" style="70" customWidth="1"/>
    <col min="11" max="11" width="5.109375" style="70" customWidth="1"/>
    <col min="12" max="36" width="2.109375" style="70" customWidth="1"/>
    <col min="37" max="37" width="2.44140625" style="70" customWidth="1"/>
    <col min="38" max="38" width="9" style="12" bestFit="1"/>
    <col min="39" max="16384" width="9" style="12"/>
  </cols>
  <sheetData>
    <row r="1" spans="2:37">
      <c r="B1" s="70" t="s">
        <v>234</v>
      </c>
    </row>
    <row r="2" spans="2:37" s="46" customFormat="1" ht="13.5" customHeight="1">
      <c r="B2" s="63" t="s">
        <v>257</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row>
    <row r="3" spans="2:37" s="46" customFormat="1" ht="13.5" customHeight="1">
      <c r="B3" s="70"/>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row>
    <row r="4" spans="2:37" ht="16.5" customHeight="1">
      <c r="B4" s="72" t="s">
        <v>193</v>
      </c>
    </row>
    <row r="5" spans="2:37">
      <c r="B5" s="521" t="s">
        <v>137</v>
      </c>
      <c r="C5" s="521"/>
      <c r="D5" s="521"/>
      <c r="E5" s="521"/>
      <c r="F5" s="521"/>
      <c r="G5" s="521"/>
      <c r="H5" s="521"/>
      <c r="I5" s="521"/>
      <c r="J5" s="521"/>
      <c r="K5" s="521"/>
      <c r="L5" s="521"/>
      <c r="M5" s="521"/>
      <c r="N5" s="521"/>
      <c r="O5" s="521"/>
      <c r="P5" s="521"/>
      <c r="Q5" s="521"/>
      <c r="R5" s="521"/>
      <c r="S5" s="521"/>
      <c r="T5" s="521"/>
      <c r="U5" s="521"/>
      <c r="V5" s="521"/>
      <c r="W5" s="521"/>
      <c r="X5" s="521"/>
      <c r="Y5" s="521"/>
      <c r="Z5" s="521"/>
      <c r="AA5" s="521"/>
      <c r="AB5" s="521"/>
      <c r="AC5" s="521"/>
      <c r="AD5" s="521"/>
      <c r="AE5" s="521"/>
      <c r="AF5" s="521"/>
      <c r="AG5" s="521"/>
      <c r="AH5" s="521"/>
      <c r="AI5" s="521"/>
      <c r="AJ5" s="521"/>
    </row>
    <row r="6" spans="2:37">
      <c r="B6" s="521"/>
      <c r="C6" s="521"/>
      <c r="D6" s="521"/>
      <c r="E6" s="521"/>
      <c r="F6" s="521"/>
      <c r="G6" s="521"/>
      <c r="H6" s="521"/>
      <c r="I6" s="521"/>
      <c r="J6" s="521"/>
      <c r="K6" s="521"/>
      <c r="L6" s="521"/>
      <c r="M6" s="521"/>
      <c r="N6" s="521"/>
      <c r="O6" s="521"/>
      <c r="P6" s="521"/>
      <c r="Q6" s="521"/>
      <c r="R6" s="521"/>
      <c r="S6" s="521"/>
      <c r="T6" s="521"/>
      <c r="U6" s="521"/>
      <c r="V6" s="521"/>
      <c r="W6" s="521"/>
      <c r="X6" s="521"/>
      <c r="Y6" s="521"/>
      <c r="Z6" s="521"/>
      <c r="AA6" s="521"/>
      <c r="AB6" s="521"/>
      <c r="AC6" s="521"/>
      <c r="AD6" s="521"/>
      <c r="AE6" s="521"/>
      <c r="AF6" s="521"/>
      <c r="AG6" s="521"/>
      <c r="AH6" s="521"/>
      <c r="AI6" s="521"/>
      <c r="AJ6" s="521"/>
    </row>
    <row r="7" spans="2:37">
      <c r="C7" s="70" t="s">
        <v>258</v>
      </c>
    </row>
    <row r="8" spans="2:37" ht="50.25" customHeight="1">
      <c r="D8" s="522" t="s">
        <v>260</v>
      </c>
      <c r="E8" s="522"/>
      <c r="F8" s="522"/>
      <c r="G8" s="522"/>
      <c r="H8" s="522"/>
      <c r="I8" s="522"/>
      <c r="J8" s="522"/>
      <c r="K8" s="522"/>
      <c r="L8" s="522"/>
      <c r="M8" s="522"/>
      <c r="N8" s="522"/>
      <c r="O8" s="522"/>
      <c r="P8" s="522"/>
      <c r="Q8" s="522"/>
      <c r="R8" s="522"/>
      <c r="S8" s="522"/>
      <c r="T8" s="522"/>
      <c r="U8" s="522"/>
      <c r="V8" s="522"/>
      <c r="W8" s="522"/>
      <c r="X8" s="522"/>
      <c r="Y8" s="522"/>
      <c r="Z8" s="522"/>
      <c r="AA8" s="522"/>
      <c r="AB8" s="522"/>
      <c r="AC8" s="522"/>
      <c r="AD8" s="522"/>
      <c r="AE8" s="522"/>
      <c r="AF8" s="522"/>
      <c r="AG8" s="522"/>
      <c r="AH8" s="522"/>
      <c r="AI8" s="522"/>
      <c r="AJ8" s="522"/>
      <c r="AK8" s="522"/>
    </row>
    <row r="9" spans="2:37" ht="34.5" customHeight="1">
      <c r="E9" s="535" t="s">
        <v>261</v>
      </c>
      <c r="F9" s="535"/>
      <c r="G9" s="535"/>
      <c r="H9" s="535"/>
      <c r="I9" s="535"/>
      <c r="J9" s="535"/>
      <c r="K9" s="535"/>
      <c r="L9" s="535"/>
      <c r="M9" s="535"/>
      <c r="N9" s="535"/>
      <c r="O9" s="535"/>
      <c r="P9" s="535"/>
      <c r="Q9" s="535"/>
      <c r="R9" s="535"/>
      <c r="S9" s="535"/>
      <c r="T9" s="535"/>
      <c r="U9" s="535"/>
      <c r="V9" s="535"/>
      <c r="W9" s="535"/>
      <c r="X9" s="535"/>
      <c r="Y9" s="535"/>
      <c r="Z9" s="535"/>
      <c r="AA9" s="535"/>
      <c r="AB9" s="535"/>
      <c r="AC9" s="535"/>
      <c r="AD9" s="535"/>
      <c r="AE9" s="535"/>
      <c r="AF9" s="535"/>
      <c r="AG9" s="535"/>
      <c r="AH9" s="535"/>
      <c r="AI9" s="535"/>
      <c r="AJ9" s="535"/>
      <c r="AK9" s="535"/>
    </row>
    <row r="10" spans="2:37" ht="34.5" customHeight="1">
      <c r="E10" s="537" t="s">
        <v>542</v>
      </c>
      <c r="F10" s="538"/>
      <c r="G10" s="538"/>
      <c r="H10" s="538"/>
      <c r="I10" s="538"/>
      <c r="J10" s="538"/>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8"/>
      <c r="AK10" s="538"/>
    </row>
    <row r="11" spans="2:37" ht="84.75" customHeight="1">
      <c r="C11" s="534"/>
      <c r="D11" s="534"/>
      <c r="E11" s="534"/>
      <c r="F11" s="534"/>
      <c r="G11" s="534"/>
      <c r="H11" s="534"/>
      <c r="I11" s="534"/>
      <c r="J11" s="534"/>
      <c r="K11" s="534"/>
      <c r="L11" s="534"/>
      <c r="M11" s="534"/>
      <c r="N11" s="534"/>
      <c r="O11" s="534"/>
      <c r="P11" s="534"/>
      <c r="Q11" s="534"/>
      <c r="R11" s="534"/>
      <c r="S11" s="534"/>
      <c r="T11" s="534"/>
      <c r="U11" s="534"/>
      <c r="V11" s="534"/>
      <c r="W11" s="534"/>
      <c r="X11" s="534"/>
      <c r="Y11" s="534"/>
      <c r="Z11" s="534"/>
      <c r="AA11" s="534"/>
      <c r="AB11" s="534"/>
      <c r="AC11" s="534"/>
      <c r="AD11" s="534"/>
      <c r="AE11" s="534"/>
      <c r="AF11" s="534"/>
      <c r="AG11" s="534"/>
      <c r="AH11" s="534"/>
      <c r="AI11" s="534"/>
      <c r="AJ11" s="534"/>
      <c r="AK11" s="534"/>
    </row>
    <row r="13" spans="2:37">
      <c r="C13" s="70" t="s">
        <v>198</v>
      </c>
    </row>
    <row r="14" spans="2:37" ht="49.5" customHeight="1">
      <c r="D14" s="536" t="s">
        <v>262</v>
      </c>
      <c r="E14" s="522"/>
      <c r="F14" s="522"/>
      <c r="G14" s="522"/>
      <c r="H14" s="522"/>
      <c r="I14" s="522"/>
      <c r="J14" s="522"/>
      <c r="K14" s="522"/>
      <c r="L14" s="522"/>
      <c r="M14" s="522"/>
      <c r="N14" s="522"/>
      <c r="O14" s="522"/>
      <c r="P14" s="522"/>
      <c r="Q14" s="522"/>
      <c r="R14" s="522"/>
      <c r="S14" s="522"/>
      <c r="T14" s="522"/>
      <c r="U14" s="522"/>
      <c r="V14" s="522"/>
      <c r="W14" s="522"/>
      <c r="X14" s="522"/>
      <c r="Y14" s="522"/>
      <c r="Z14" s="522"/>
      <c r="AA14" s="522"/>
      <c r="AB14" s="522"/>
      <c r="AC14" s="522"/>
      <c r="AD14" s="522"/>
      <c r="AE14" s="522"/>
      <c r="AF14" s="522"/>
      <c r="AG14" s="522"/>
      <c r="AH14" s="522"/>
      <c r="AI14" s="522"/>
      <c r="AJ14" s="522"/>
      <c r="AK14" s="522"/>
    </row>
    <row r="15" spans="2:37" ht="90" customHeight="1">
      <c r="C15" s="534"/>
      <c r="D15" s="534"/>
      <c r="E15" s="534"/>
      <c r="F15" s="534"/>
      <c r="G15" s="534"/>
      <c r="H15" s="534"/>
      <c r="I15" s="534"/>
      <c r="J15" s="534"/>
      <c r="K15" s="534"/>
      <c r="L15" s="534"/>
      <c r="M15" s="534"/>
      <c r="N15" s="534"/>
      <c r="O15" s="534"/>
      <c r="P15" s="534"/>
      <c r="Q15" s="534"/>
      <c r="R15" s="534"/>
      <c r="S15" s="534"/>
      <c r="T15" s="534"/>
      <c r="U15" s="534"/>
      <c r="V15" s="534"/>
      <c r="W15" s="534"/>
      <c r="X15" s="534"/>
      <c r="Y15" s="534"/>
      <c r="Z15" s="534"/>
      <c r="AA15" s="534"/>
      <c r="AB15" s="534"/>
      <c r="AC15" s="534"/>
      <c r="AD15" s="534"/>
      <c r="AE15" s="534"/>
      <c r="AF15" s="534"/>
      <c r="AG15" s="534"/>
      <c r="AH15" s="534"/>
      <c r="AI15" s="534"/>
      <c r="AJ15" s="534"/>
      <c r="AK15" s="534"/>
    </row>
    <row r="22" spans="2:2">
      <c r="B22" s="80">
        <v>44198</v>
      </c>
    </row>
    <row r="23" spans="2:2">
      <c r="B23" s="80">
        <v>44230</v>
      </c>
    </row>
  </sheetData>
  <mergeCells count="7">
    <mergeCell ref="C15:AK15"/>
    <mergeCell ref="B5:AJ6"/>
    <mergeCell ref="D8:AK8"/>
    <mergeCell ref="E9:AK9"/>
    <mergeCell ref="C11:AK11"/>
    <mergeCell ref="D14:AK14"/>
    <mergeCell ref="E10:AK10"/>
  </mergeCells>
  <phoneticPr fontId="61" type="Hiragana"/>
  <conditionalFormatting sqref="C11">
    <cfRule type="cellIs" dxfId="19" priority="2" stopIfTrue="1" operator="equal">
      <formula>""</formula>
    </cfRule>
  </conditionalFormatting>
  <conditionalFormatting sqref="C15">
    <cfRule type="cellIs" dxfId="18" priority="1" stopIfTrue="1" operator="equal">
      <formula>""</formula>
    </cfRule>
  </conditionalFormatting>
  <printOptions horizontalCentered="1"/>
  <pageMargins left="0.98425196850393704" right="0.78740157480314965" top="0.78740157480314965" bottom="0.78740157480314965" header="0.51181102362204722" footer="0.51181102362204722"/>
  <pageSetup paperSize="9" firstPageNumber="0" orientation="portrait" blackAndWhite="1" cellComments="asDisplayed"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49857" r:id="rId4" name="Check Box 1025">
              <controlPr defaultSize="0" autoPict="0">
                <anchor moveWithCells="1">
                  <from>
                    <xdr:col>2</xdr:col>
                    <xdr:colOff>83820</xdr:colOff>
                    <xdr:row>8</xdr:row>
                    <xdr:rowOff>45720</xdr:rowOff>
                  </from>
                  <to>
                    <xdr:col>5</xdr:col>
                    <xdr:colOff>83820</xdr:colOff>
                    <xdr:row>8</xdr:row>
                    <xdr:rowOff>182880</xdr:rowOff>
                  </to>
                </anchor>
              </controlPr>
            </control>
          </mc:Choice>
        </mc:AlternateContent>
        <mc:AlternateContent xmlns:mc="http://schemas.openxmlformats.org/markup-compatibility/2006">
          <mc:Choice Requires="x14">
            <control shapeId="249858" r:id="rId5" name="Check Box 1026">
              <controlPr defaultSize="0" autoPict="0">
                <anchor moveWithCells="1">
                  <from>
                    <xdr:col>2</xdr:col>
                    <xdr:colOff>83820</xdr:colOff>
                    <xdr:row>9</xdr:row>
                    <xdr:rowOff>45720</xdr:rowOff>
                  </from>
                  <to>
                    <xdr:col>6</xdr:col>
                    <xdr:colOff>7620</xdr:colOff>
                    <xdr:row>9</xdr:row>
                    <xdr:rowOff>198120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22ECC9-206D-4D10-979C-50AE3632F812}">
  <sheetPr>
    <tabColor indexed="18"/>
    <pageSetUpPr fitToPage="1"/>
  </sheetPr>
  <dimension ref="B1:AM27"/>
  <sheetViews>
    <sheetView view="pageBreakPreview" zoomScaleNormal="100" zoomScaleSheetLayoutView="100" workbookViewId="0">
      <selection activeCell="B5" sqref="B5:AL7"/>
    </sheetView>
  </sheetViews>
  <sheetFormatPr defaultColWidth="9" defaultRowHeight="13.5" customHeight="1"/>
  <cols>
    <col min="1" max="1" width="2.109375" style="12" customWidth="1"/>
    <col min="2" max="31" width="2.109375" style="70" customWidth="1"/>
    <col min="32" max="34" width="2.88671875" style="70" customWidth="1"/>
    <col min="35" max="38" width="2.109375" style="70" customWidth="1"/>
    <col min="39" max="39" width="9" style="70" bestFit="1" customWidth="1"/>
    <col min="40" max="40" width="9" style="12" bestFit="1"/>
    <col min="41" max="16384" width="9" style="12"/>
  </cols>
  <sheetData>
    <row r="1" spans="2:38" ht="13.5" customHeight="1">
      <c r="B1" s="72" t="s">
        <v>263</v>
      </c>
    </row>
    <row r="3" spans="2:38" ht="13.5" customHeight="1">
      <c r="B3" s="548" t="s">
        <v>266</v>
      </c>
      <c r="C3" s="548"/>
      <c r="D3" s="548"/>
      <c r="E3" s="548"/>
      <c r="F3" s="548"/>
      <c r="G3" s="548"/>
      <c r="H3" s="548"/>
      <c r="I3" s="548"/>
      <c r="J3" s="548"/>
      <c r="K3" s="548"/>
      <c r="L3" s="548"/>
      <c r="M3" s="548"/>
      <c r="N3" s="548"/>
      <c r="O3" s="548"/>
      <c r="P3" s="548"/>
      <c r="Q3" s="548"/>
      <c r="R3" s="548"/>
      <c r="S3" s="548"/>
      <c r="T3" s="548"/>
      <c r="U3" s="548"/>
      <c r="V3" s="548"/>
      <c r="W3" s="548"/>
      <c r="X3" s="548"/>
      <c r="Y3" s="548"/>
      <c r="Z3" s="548"/>
      <c r="AA3" s="548"/>
      <c r="AB3" s="548"/>
      <c r="AC3" s="548"/>
      <c r="AD3" s="548"/>
      <c r="AE3" s="548"/>
      <c r="AF3" s="548"/>
      <c r="AG3" s="548"/>
      <c r="AH3" s="548"/>
      <c r="AI3" s="548"/>
      <c r="AJ3" s="548"/>
      <c r="AK3" s="548"/>
      <c r="AL3" s="548"/>
    </row>
    <row r="5" spans="2:38" ht="101.4" customHeight="1">
      <c r="B5" s="522" t="s">
        <v>195</v>
      </c>
      <c r="C5" s="522"/>
      <c r="D5" s="522"/>
      <c r="E5" s="522"/>
      <c r="F5" s="522"/>
      <c r="G5" s="522"/>
      <c r="H5" s="522"/>
      <c r="I5" s="522"/>
      <c r="J5" s="522"/>
      <c r="K5" s="522"/>
      <c r="L5" s="522"/>
      <c r="M5" s="522"/>
      <c r="N5" s="522"/>
      <c r="O5" s="522"/>
      <c r="P5" s="522"/>
      <c r="Q5" s="522"/>
      <c r="R5" s="522"/>
      <c r="S5" s="522"/>
      <c r="T5" s="522"/>
      <c r="U5" s="522"/>
      <c r="V5" s="522"/>
      <c r="W5" s="522"/>
      <c r="X5" s="522"/>
      <c r="Y5" s="522"/>
      <c r="Z5" s="522"/>
      <c r="AA5" s="522"/>
      <c r="AB5" s="522"/>
      <c r="AC5" s="522"/>
      <c r="AD5" s="522"/>
      <c r="AE5" s="522"/>
      <c r="AF5" s="522"/>
      <c r="AG5" s="522"/>
      <c r="AH5" s="522"/>
      <c r="AI5" s="522"/>
      <c r="AJ5" s="522"/>
      <c r="AK5" s="522"/>
      <c r="AL5" s="522"/>
    </row>
    <row r="6" spans="2:38" ht="8.25" customHeight="1">
      <c r="B6" s="522"/>
      <c r="C6" s="522"/>
      <c r="D6" s="522"/>
      <c r="E6" s="522"/>
      <c r="F6" s="522"/>
      <c r="G6" s="522"/>
      <c r="H6" s="522"/>
      <c r="I6" s="522"/>
      <c r="J6" s="522"/>
      <c r="K6" s="522"/>
      <c r="L6" s="522"/>
      <c r="M6" s="522"/>
      <c r="N6" s="522"/>
      <c r="O6" s="522"/>
      <c r="P6" s="522"/>
      <c r="Q6" s="522"/>
      <c r="R6" s="522"/>
      <c r="S6" s="522"/>
      <c r="T6" s="522"/>
      <c r="U6" s="522"/>
      <c r="V6" s="522"/>
      <c r="W6" s="522"/>
      <c r="X6" s="522"/>
      <c r="Y6" s="522"/>
      <c r="Z6" s="522"/>
      <c r="AA6" s="522"/>
      <c r="AB6" s="522"/>
      <c r="AC6" s="522"/>
      <c r="AD6" s="522"/>
      <c r="AE6" s="522"/>
      <c r="AF6" s="522"/>
      <c r="AG6" s="522"/>
      <c r="AH6" s="522"/>
      <c r="AI6" s="522"/>
      <c r="AJ6" s="522"/>
      <c r="AK6" s="522"/>
      <c r="AL6" s="522"/>
    </row>
    <row r="7" spans="2:38" ht="6" customHeight="1">
      <c r="B7" s="522"/>
      <c r="C7" s="522"/>
      <c r="D7" s="522"/>
      <c r="E7" s="522"/>
      <c r="F7" s="522"/>
      <c r="G7" s="522"/>
      <c r="H7" s="522"/>
      <c r="I7" s="522"/>
      <c r="J7" s="522"/>
      <c r="K7" s="522"/>
      <c r="L7" s="522"/>
      <c r="M7" s="522"/>
      <c r="N7" s="522"/>
      <c r="O7" s="522"/>
      <c r="P7" s="522"/>
      <c r="Q7" s="522"/>
      <c r="R7" s="522"/>
      <c r="S7" s="522"/>
      <c r="T7" s="522"/>
      <c r="U7" s="522"/>
      <c r="V7" s="522"/>
      <c r="W7" s="522"/>
      <c r="X7" s="522"/>
      <c r="Y7" s="522"/>
      <c r="Z7" s="522"/>
      <c r="AA7" s="522"/>
      <c r="AB7" s="522"/>
      <c r="AC7" s="522"/>
      <c r="AD7" s="522"/>
      <c r="AE7" s="522"/>
      <c r="AF7" s="522"/>
      <c r="AG7" s="522"/>
      <c r="AH7" s="522"/>
      <c r="AI7" s="522"/>
      <c r="AJ7" s="522"/>
      <c r="AK7" s="522"/>
      <c r="AL7" s="522"/>
    </row>
    <row r="8" spans="2:38" ht="13.5" customHeight="1">
      <c r="B8" s="549" t="s">
        <v>72</v>
      </c>
      <c r="C8" s="549"/>
      <c r="D8" s="549"/>
      <c r="E8" s="549"/>
      <c r="F8" s="549"/>
      <c r="G8" s="549"/>
      <c r="H8" s="549"/>
      <c r="I8" s="549"/>
      <c r="J8" s="549"/>
      <c r="K8" s="549"/>
      <c r="L8" s="549"/>
      <c r="M8" s="549"/>
      <c r="N8" s="549"/>
      <c r="O8" s="549"/>
      <c r="P8" s="549"/>
      <c r="Q8" s="549"/>
      <c r="R8" s="549"/>
      <c r="S8" s="549"/>
      <c r="T8" s="549"/>
      <c r="U8" s="549"/>
      <c r="V8" s="549"/>
      <c r="W8" s="549"/>
      <c r="X8" s="549"/>
      <c r="Y8" s="549"/>
      <c r="Z8" s="549"/>
      <c r="AA8" s="549"/>
      <c r="AB8" s="549"/>
      <c r="AC8" s="549"/>
      <c r="AD8" s="549"/>
      <c r="AE8" s="549"/>
      <c r="AF8" s="549"/>
      <c r="AG8" s="549"/>
      <c r="AH8" s="549"/>
      <c r="AI8" s="549"/>
      <c r="AJ8" s="549"/>
      <c r="AK8" s="549"/>
      <c r="AL8" s="549"/>
    </row>
    <row r="9" spans="2:38" ht="4.5" customHeight="1">
      <c r="B9" s="81"/>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row>
    <row r="10" spans="2:38" ht="13.5" customHeight="1">
      <c r="C10" s="70" t="s">
        <v>268</v>
      </c>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row>
    <row r="11" spans="2:38" ht="52.65" customHeight="1">
      <c r="C11" s="539" t="s">
        <v>269</v>
      </c>
      <c r="D11" s="542"/>
      <c r="E11" s="542"/>
      <c r="F11" s="542"/>
      <c r="G11" s="542"/>
      <c r="H11" s="542"/>
      <c r="I11" s="542"/>
      <c r="J11" s="542"/>
      <c r="K11" s="542"/>
      <c r="L11" s="542"/>
      <c r="M11" s="542"/>
      <c r="N11" s="542"/>
      <c r="O11" s="542"/>
      <c r="P11" s="542"/>
      <c r="Q11" s="542"/>
      <c r="R11" s="542"/>
      <c r="S11" s="542"/>
      <c r="T11" s="542"/>
      <c r="U11" s="542"/>
      <c r="V11" s="542"/>
      <c r="W11" s="542"/>
      <c r="X11" s="542"/>
      <c r="Y11" s="542"/>
      <c r="Z11" s="542"/>
      <c r="AA11" s="542"/>
      <c r="AB11" s="542"/>
      <c r="AC11" s="542"/>
      <c r="AD11" s="542"/>
      <c r="AE11" s="542"/>
      <c r="AF11" s="542"/>
      <c r="AG11" s="542"/>
      <c r="AH11" s="542"/>
      <c r="AI11" s="542"/>
      <c r="AJ11" s="540"/>
      <c r="AK11" s="540"/>
      <c r="AL11" s="82"/>
    </row>
    <row r="12" spans="2:38" ht="50.4" customHeight="1">
      <c r="C12" s="539" t="s">
        <v>543</v>
      </c>
      <c r="D12" s="542"/>
      <c r="E12" s="542"/>
      <c r="F12" s="542"/>
      <c r="G12" s="542"/>
      <c r="H12" s="542"/>
      <c r="I12" s="542"/>
      <c r="J12" s="542"/>
      <c r="K12" s="542"/>
      <c r="L12" s="542"/>
      <c r="M12" s="542"/>
      <c r="N12" s="542"/>
      <c r="O12" s="542"/>
      <c r="P12" s="542"/>
      <c r="Q12" s="542"/>
      <c r="R12" s="542"/>
      <c r="S12" s="542"/>
      <c r="T12" s="542"/>
      <c r="U12" s="542"/>
      <c r="V12" s="542"/>
      <c r="W12" s="542"/>
      <c r="X12" s="542"/>
      <c r="Y12" s="542"/>
      <c r="Z12" s="542"/>
      <c r="AA12" s="542"/>
      <c r="AB12" s="542"/>
      <c r="AC12" s="542"/>
      <c r="AD12" s="542"/>
      <c r="AE12" s="542"/>
      <c r="AF12" s="542"/>
      <c r="AG12" s="542"/>
      <c r="AH12" s="542"/>
      <c r="AI12" s="542"/>
      <c r="AJ12" s="546"/>
      <c r="AK12" s="547"/>
      <c r="AL12" s="82"/>
    </row>
    <row r="13" spans="2:38" ht="42" customHeight="1">
      <c r="C13" s="539" t="s">
        <v>544</v>
      </c>
      <c r="D13" s="542"/>
      <c r="E13" s="542"/>
      <c r="F13" s="542"/>
      <c r="G13" s="542"/>
      <c r="H13" s="542"/>
      <c r="I13" s="542"/>
      <c r="J13" s="542"/>
      <c r="K13" s="542"/>
      <c r="L13" s="542"/>
      <c r="M13" s="542"/>
      <c r="N13" s="542"/>
      <c r="O13" s="542"/>
      <c r="P13" s="542"/>
      <c r="Q13" s="542"/>
      <c r="R13" s="542"/>
      <c r="S13" s="542"/>
      <c r="T13" s="542"/>
      <c r="U13" s="542"/>
      <c r="V13" s="542"/>
      <c r="W13" s="542"/>
      <c r="X13" s="542"/>
      <c r="Y13" s="542"/>
      <c r="Z13" s="542"/>
      <c r="AA13" s="542"/>
      <c r="AB13" s="542"/>
      <c r="AC13" s="542"/>
      <c r="AD13" s="542"/>
      <c r="AE13" s="542"/>
      <c r="AF13" s="542"/>
      <c r="AG13" s="542"/>
      <c r="AH13" s="542"/>
      <c r="AI13" s="542"/>
      <c r="AJ13" s="540"/>
      <c r="AK13" s="540"/>
      <c r="AL13" s="82"/>
    </row>
    <row r="14" spans="2:38" ht="84" customHeight="1">
      <c r="C14" s="539" t="s">
        <v>270</v>
      </c>
      <c r="D14" s="542"/>
      <c r="E14" s="542"/>
      <c r="F14" s="542"/>
      <c r="G14" s="542"/>
      <c r="H14" s="542"/>
      <c r="I14" s="542"/>
      <c r="J14" s="542"/>
      <c r="K14" s="542"/>
      <c r="L14" s="542"/>
      <c r="M14" s="542"/>
      <c r="N14" s="542"/>
      <c r="O14" s="542"/>
      <c r="P14" s="542"/>
      <c r="Q14" s="542"/>
      <c r="R14" s="542"/>
      <c r="S14" s="542"/>
      <c r="T14" s="542"/>
      <c r="U14" s="542"/>
      <c r="V14" s="542"/>
      <c r="W14" s="542"/>
      <c r="X14" s="542"/>
      <c r="Y14" s="542"/>
      <c r="Z14" s="542"/>
      <c r="AA14" s="542"/>
      <c r="AB14" s="542"/>
      <c r="AC14" s="542"/>
      <c r="AD14" s="542"/>
      <c r="AE14" s="542"/>
      <c r="AF14" s="542"/>
      <c r="AG14" s="542"/>
      <c r="AH14" s="542"/>
      <c r="AI14" s="542"/>
      <c r="AJ14" s="540"/>
      <c r="AK14" s="540"/>
      <c r="AL14" s="82"/>
    </row>
    <row r="15" spans="2:38" ht="27" customHeight="1">
      <c r="C15" s="543" t="s">
        <v>48</v>
      </c>
      <c r="D15" s="544"/>
      <c r="E15" s="544"/>
      <c r="F15" s="544"/>
      <c r="G15" s="544"/>
      <c r="H15" s="544"/>
      <c r="I15" s="544"/>
      <c r="J15" s="544"/>
      <c r="K15" s="544"/>
      <c r="L15" s="544"/>
      <c r="M15" s="544"/>
      <c r="N15" s="544"/>
      <c r="O15" s="544"/>
      <c r="P15" s="544"/>
      <c r="Q15" s="544"/>
      <c r="R15" s="544"/>
      <c r="S15" s="544"/>
      <c r="T15" s="544"/>
      <c r="U15" s="544"/>
      <c r="V15" s="544"/>
      <c r="W15" s="544"/>
      <c r="X15" s="544"/>
      <c r="Y15" s="544"/>
      <c r="Z15" s="544"/>
      <c r="AA15" s="544"/>
      <c r="AB15" s="544"/>
      <c r="AC15" s="544"/>
      <c r="AD15" s="544"/>
      <c r="AE15" s="544"/>
      <c r="AF15" s="544"/>
      <c r="AG15" s="544"/>
      <c r="AH15" s="544"/>
      <c r="AI15" s="545"/>
      <c r="AJ15" s="540"/>
      <c r="AK15" s="540"/>
      <c r="AL15" s="82"/>
    </row>
    <row r="16" spans="2:38" ht="85.65" customHeight="1">
      <c r="C16" s="541" t="s">
        <v>272</v>
      </c>
      <c r="D16" s="541"/>
      <c r="E16" s="541"/>
      <c r="F16" s="541"/>
      <c r="G16" s="541"/>
      <c r="H16" s="541"/>
      <c r="I16" s="541"/>
      <c r="J16" s="541"/>
      <c r="K16" s="541"/>
      <c r="L16" s="541"/>
      <c r="M16" s="541"/>
      <c r="N16" s="541"/>
      <c r="O16" s="541"/>
      <c r="P16" s="541"/>
      <c r="Q16" s="541"/>
      <c r="R16" s="541"/>
      <c r="S16" s="541"/>
      <c r="T16" s="541"/>
      <c r="U16" s="541"/>
      <c r="V16" s="541"/>
      <c r="W16" s="541"/>
      <c r="X16" s="541"/>
      <c r="Y16" s="541"/>
      <c r="Z16" s="541"/>
      <c r="AA16" s="541"/>
      <c r="AB16" s="541"/>
      <c r="AC16" s="541"/>
      <c r="AD16" s="541"/>
      <c r="AE16" s="541"/>
      <c r="AF16" s="541"/>
      <c r="AG16" s="541"/>
      <c r="AH16" s="541"/>
      <c r="AI16" s="541"/>
      <c r="AJ16" s="540"/>
      <c r="AK16" s="540"/>
      <c r="AL16" s="82"/>
    </row>
    <row r="17" spans="3:38" ht="124.2" customHeight="1">
      <c r="C17" s="539" t="s">
        <v>545</v>
      </c>
      <c r="D17" s="542"/>
      <c r="E17" s="542"/>
      <c r="F17" s="542"/>
      <c r="G17" s="542"/>
      <c r="H17" s="542"/>
      <c r="I17" s="542"/>
      <c r="J17" s="542"/>
      <c r="K17" s="542"/>
      <c r="L17" s="542"/>
      <c r="M17" s="542"/>
      <c r="N17" s="542"/>
      <c r="O17" s="542"/>
      <c r="P17" s="542"/>
      <c r="Q17" s="542"/>
      <c r="R17" s="542"/>
      <c r="S17" s="542"/>
      <c r="T17" s="542"/>
      <c r="U17" s="542"/>
      <c r="V17" s="542"/>
      <c r="W17" s="542"/>
      <c r="X17" s="542"/>
      <c r="Y17" s="542"/>
      <c r="Z17" s="542"/>
      <c r="AA17" s="542"/>
      <c r="AB17" s="542"/>
      <c r="AC17" s="542"/>
      <c r="AD17" s="542"/>
      <c r="AE17" s="542"/>
      <c r="AF17" s="542"/>
      <c r="AG17" s="542"/>
      <c r="AH17" s="542"/>
      <c r="AI17" s="542"/>
      <c r="AJ17" s="540"/>
      <c r="AK17" s="540"/>
      <c r="AL17" s="82"/>
    </row>
    <row r="18" spans="3:38" ht="27" customHeight="1">
      <c r="C18" s="539" t="s">
        <v>273</v>
      </c>
      <c r="D18" s="539"/>
      <c r="E18" s="539"/>
      <c r="F18" s="539"/>
      <c r="G18" s="539"/>
      <c r="H18" s="539"/>
      <c r="I18" s="539"/>
      <c r="J18" s="539"/>
      <c r="K18" s="539"/>
      <c r="L18" s="539"/>
      <c r="M18" s="539"/>
      <c r="N18" s="539"/>
      <c r="O18" s="539"/>
      <c r="P18" s="539"/>
      <c r="Q18" s="539"/>
      <c r="R18" s="539"/>
      <c r="S18" s="539"/>
      <c r="T18" s="539"/>
      <c r="U18" s="539"/>
      <c r="V18" s="539"/>
      <c r="W18" s="539"/>
      <c r="X18" s="539"/>
      <c r="Y18" s="539"/>
      <c r="Z18" s="539"/>
      <c r="AA18" s="539"/>
      <c r="AB18" s="539"/>
      <c r="AC18" s="539"/>
      <c r="AD18" s="539"/>
      <c r="AE18" s="539"/>
      <c r="AF18" s="539"/>
      <c r="AG18" s="539"/>
      <c r="AH18" s="539"/>
      <c r="AI18" s="539"/>
      <c r="AJ18" s="540"/>
      <c r="AK18" s="540"/>
      <c r="AL18" s="82"/>
    </row>
    <row r="19" spans="3:38" ht="27" customHeight="1">
      <c r="C19" s="539" t="s">
        <v>274</v>
      </c>
      <c r="D19" s="539"/>
      <c r="E19" s="539"/>
      <c r="F19" s="539"/>
      <c r="G19" s="539"/>
      <c r="H19" s="539"/>
      <c r="I19" s="539"/>
      <c r="J19" s="539"/>
      <c r="K19" s="539"/>
      <c r="L19" s="539"/>
      <c r="M19" s="539"/>
      <c r="N19" s="539"/>
      <c r="O19" s="539"/>
      <c r="P19" s="539"/>
      <c r="Q19" s="539"/>
      <c r="R19" s="539"/>
      <c r="S19" s="539"/>
      <c r="T19" s="539"/>
      <c r="U19" s="539"/>
      <c r="V19" s="539"/>
      <c r="W19" s="539"/>
      <c r="X19" s="539"/>
      <c r="Y19" s="539"/>
      <c r="Z19" s="539"/>
      <c r="AA19" s="539"/>
      <c r="AB19" s="539"/>
      <c r="AC19" s="539"/>
      <c r="AD19" s="539"/>
      <c r="AE19" s="539"/>
      <c r="AF19" s="539"/>
      <c r="AG19" s="539"/>
      <c r="AH19" s="539"/>
      <c r="AI19" s="539"/>
      <c r="AJ19" s="540"/>
      <c r="AK19" s="540"/>
      <c r="AL19" s="82"/>
    </row>
    <row r="21" spans="3:38" ht="13.5" customHeight="1">
      <c r="Y21" s="83" t="str">
        <f>第1号様式!AB4</f>
        <v>令和　　年　　月　　日</v>
      </c>
    </row>
    <row r="22" spans="3:38" ht="9" customHeight="1"/>
    <row r="23" spans="3:38" ht="13.5" customHeight="1">
      <c r="C23" s="70" t="s">
        <v>275</v>
      </c>
    </row>
    <row r="24" spans="3:38" ht="6.75" customHeight="1"/>
    <row r="25" spans="3:38" ht="13.5" customHeight="1">
      <c r="R25" s="70" t="s">
        <v>276</v>
      </c>
      <c r="U25" s="70" t="str">
        <f>IF(第1号様式!U10="","",第1号様式!U10)</f>
        <v/>
      </c>
    </row>
    <row r="26" spans="3:38" ht="13.5" customHeight="1">
      <c r="R26" s="70" t="s">
        <v>278</v>
      </c>
      <c r="U26" s="70" t="str">
        <f>IF(第1号様式!U12="","",第1号様式!U12)</f>
        <v/>
      </c>
    </row>
    <row r="27" spans="3:38" ht="13.5" customHeight="1">
      <c r="R27" s="70" t="s">
        <v>173</v>
      </c>
    </row>
  </sheetData>
  <mergeCells count="21">
    <mergeCell ref="C12:AI12"/>
    <mergeCell ref="AJ12:AK12"/>
    <mergeCell ref="B3:AL3"/>
    <mergeCell ref="B5:AL7"/>
    <mergeCell ref="B8:AL8"/>
    <mergeCell ref="C11:AI11"/>
    <mergeCell ref="AJ11:AK11"/>
    <mergeCell ref="C13:AI13"/>
    <mergeCell ref="AJ13:AK13"/>
    <mergeCell ref="C14:AI14"/>
    <mergeCell ref="AJ14:AK14"/>
    <mergeCell ref="C15:AI15"/>
    <mergeCell ref="AJ15:AK15"/>
    <mergeCell ref="C19:AI19"/>
    <mergeCell ref="AJ19:AK19"/>
    <mergeCell ref="C16:AI16"/>
    <mergeCell ref="AJ16:AK16"/>
    <mergeCell ref="C17:AI17"/>
    <mergeCell ref="AJ17:AK17"/>
    <mergeCell ref="C18:AI18"/>
    <mergeCell ref="AJ18:AK18"/>
  </mergeCells>
  <phoneticPr fontId="61" type="Hiragana"/>
  <printOptions horizontalCentered="1" verticalCentered="1"/>
  <pageMargins left="0.98425196850393704" right="0.78740157480314965" top="0.78740157480314965" bottom="0.78740157480314965" header="0.51181102362204722" footer="0.51181102362204722"/>
  <pageSetup paperSize="9" scale="96" firstPageNumber="0" orientation="portrait" blackAndWhite="1" cellComments="asDisplayed" useFirstPageNumber="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5477" r:id="rId4" name="Check Box 2053">
              <controlPr defaultSize="0" autoPict="0">
                <anchor moveWithCells="1">
                  <from>
                    <xdr:col>35</xdr:col>
                    <xdr:colOff>30480</xdr:colOff>
                    <xdr:row>16</xdr:row>
                    <xdr:rowOff>464820</xdr:rowOff>
                  </from>
                  <to>
                    <xdr:col>37</xdr:col>
                    <xdr:colOff>30480</xdr:colOff>
                    <xdr:row>16</xdr:row>
                    <xdr:rowOff>617220</xdr:rowOff>
                  </to>
                </anchor>
              </controlPr>
            </control>
          </mc:Choice>
        </mc:AlternateContent>
        <mc:AlternateContent xmlns:mc="http://schemas.openxmlformats.org/markup-compatibility/2006">
          <mc:Choice Requires="x14">
            <control shapeId="105479" r:id="rId5" name="Check Box 2055">
              <controlPr defaultSize="0" autoPict="0">
                <anchor moveWithCells="1">
                  <from>
                    <xdr:col>35</xdr:col>
                    <xdr:colOff>22860</xdr:colOff>
                    <xdr:row>17</xdr:row>
                    <xdr:rowOff>45720</xdr:rowOff>
                  </from>
                  <to>
                    <xdr:col>37</xdr:col>
                    <xdr:colOff>22860</xdr:colOff>
                    <xdr:row>17</xdr:row>
                    <xdr:rowOff>182880</xdr:rowOff>
                  </to>
                </anchor>
              </controlPr>
            </control>
          </mc:Choice>
        </mc:AlternateContent>
        <mc:AlternateContent xmlns:mc="http://schemas.openxmlformats.org/markup-compatibility/2006">
          <mc:Choice Requires="x14">
            <control shapeId="105480" r:id="rId6" name="Check Box 2056">
              <controlPr defaultSize="0" autoPict="0">
                <anchor moveWithCells="1">
                  <from>
                    <xdr:col>35</xdr:col>
                    <xdr:colOff>30480</xdr:colOff>
                    <xdr:row>18</xdr:row>
                    <xdr:rowOff>30480</xdr:rowOff>
                  </from>
                  <to>
                    <xdr:col>37</xdr:col>
                    <xdr:colOff>30480</xdr:colOff>
                    <xdr:row>18</xdr:row>
                    <xdr:rowOff>160020</xdr:rowOff>
                  </to>
                </anchor>
              </controlPr>
            </control>
          </mc:Choice>
        </mc:AlternateContent>
        <mc:AlternateContent xmlns:mc="http://schemas.openxmlformats.org/markup-compatibility/2006">
          <mc:Choice Requires="x14">
            <control shapeId="105484" r:id="rId7" name="Check Box 2060">
              <controlPr defaultSize="0" autoPict="0">
                <anchor moveWithCells="1">
                  <from>
                    <xdr:col>35</xdr:col>
                    <xdr:colOff>30480</xdr:colOff>
                    <xdr:row>13</xdr:row>
                    <xdr:rowOff>274320</xdr:rowOff>
                  </from>
                  <to>
                    <xdr:col>37</xdr:col>
                    <xdr:colOff>30480</xdr:colOff>
                    <xdr:row>13</xdr:row>
                    <xdr:rowOff>411480</xdr:rowOff>
                  </to>
                </anchor>
              </controlPr>
            </control>
          </mc:Choice>
        </mc:AlternateContent>
        <mc:AlternateContent xmlns:mc="http://schemas.openxmlformats.org/markup-compatibility/2006">
          <mc:Choice Requires="x14">
            <control shapeId="105485" r:id="rId8" name="Check Box 2061">
              <controlPr defaultSize="0" autoPict="0">
                <anchor moveWithCells="1">
                  <from>
                    <xdr:col>35</xdr:col>
                    <xdr:colOff>22860</xdr:colOff>
                    <xdr:row>10</xdr:row>
                    <xdr:rowOff>121920</xdr:rowOff>
                  </from>
                  <to>
                    <xdr:col>37</xdr:col>
                    <xdr:colOff>22860</xdr:colOff>
                    <xdr:row>10</xdr:row>
                    <xdr:rowOff>220980</xdr:rowOff>
                  </to>
                </anchor>
              </controlPr>
            </control>
          </mc:Choice>
        </mc:AlternateContent>
        <mc:AlternateContent xmlns:mc="http://schemas.openxmlformats.org/markup-compatibility/2006">
          <mc:Choice Requires="x14">
            <control shapeId="105487" r:id="rId9" name="Check Box 2063">
              <controlPr defaultSize="0" autoPict="0">
                <anchor moveWithCells="1">
                  <from>
                    <xdr:col>35</xdr:col>
                    <xdr:colOff>22860</xdr:colOff>
                    <xdr:row>12</xdr:row>
                    <xdr:rowOff>83820</xdr:rowOff>
                  </from>
                  <to>
                    <xdr:col>37</xdr:col>
                    <xdr:colOff>22860</xdr:colOff>
                    <xdr:row>12</xdr:row>
                    <xdr:rowOff>220980</xdr:rowOff>
                  </to>
                </anchor>
              </controlPr>
            </control>
          </mc:Choice>
        </mc:AlternateContent>
        <mc:AlternateContent xmlns:mc="http://schemas.openxmlformats.org/markup-compatibility/2006">
          <mc:Choice Requires="x14">
            <control shapeId="105488" r:id="rId10" name="Check Box 2064">
              <controlPr defaultSize="0" autoPict="0">
                <anchor moveWithCells="1">
                  <from>
                    <xdr:col>35</xdr:col>
                    <xdr:colOff>30480</xdr:colOff>
                    <xdr:row>14</xdr:row>
                    <xdr:rowOff>38100</xdr:rowOff>
                  </from>
                  <to>
                    <xdr:col>37</xdr:col>
                    <xdr:colOff>30480</xdr:colOff>
                    <xdr:row>14</xdr:row>
                    <xdr:rowOff>190500</xdr:rowOff>
                  </to>
                </anchor>
              </controlPr>
            </control>
          </mc:Choice>
        </mc:AlternateContent>
        <mc:AlternateContent xmlns:mc="http://schemas.openxmlformats.org/markup-compatibility/2006">
          <mc:Choice Requires="x14">
            <control shapeId="146469" r:id="rId11" name="Check Box 3109">
              <controlPr defaultSize="0" autoPict="0">
                <anchor moveWithCells="1">
                  <from>
                    <xdr:col>35</xdr:col>
                    <xdr:colOff>22860</xdr:colOff>
                    <xdr:row>11</xdr:row>
                    <xdr:rowOff>83820</xdr:rowOff>
                  </from>
                  <to>
                    <xdr:col>38</xdr:col>
                    <xdr:colOff>45720</xdr:colOff>
                    <xdr:row>11</xdr:row>
                    <xdr:rowOff>198120</xdr:rowOff>
                  </to>
                </anchor>
              </controlPr>
            </control>
          </mc:Choice>
        </mc:AlternateContent>
        <mc:AlternateContent xmlns:mc="http://schemas.openxmlformats.org/markup-compatibility/2006">
          <mc:Choice Requires="x14">
            <control shapeId="189441" r:id="rId12" name="Check Box 4097">
              <controlPr defaultSize="0" autoPict="0">
                <anchor moveWithCells="1">
                  <from>
                    <xdr:col>35</xdr:col>
                    <xdr:colOff>30480</xdr:colOff>
                    <xdr:row>15</xdr:row>
                    <xdr:rowOff>342900</xdr:rowOff>
                  </from>
                  <to>
                    <xdr:col>37</xdr:col>
                    <xdr:colOff>30480</xdr:colOff>
                    <xdr:row>15</xdr:row>
                    <xdr:rowOff>480060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30</vt:i4>
      </vt:variant>
    </vt:vector>
  </HeadingPairs>
  <TitlesOfParts>
    <vt:vector size="61" baseType="lpstr">
      <vt:lpstr>チェックリスト</vt:lpstr>
      <vt:lpstr>第1号様式</vt:lpstr>
      <vt:lpstr>別紙１_補助事業計画書</vt:lpstr>
      <vt:lpstr>別紙２_対象課題</vt:lpstr>
      <vt:lpstr>別紙３_計画要件計算表</vt:lpstr>
      <vt:lpstr>別紙４ー１_経費明細</vt:lpstr>
      <vt:lpstr>別紙４ー２_資金調達、取得資産、サブスクリプション</vt:lpstr>
      <vt:lpstr>別紙４ー３_理由書</vt:lpstr>
      <vt:lpstr>別紙５_申請誓約書</vt:lpstr>
      <vt:lpstr>別紙６_決算書誓約書</vt:lpstr>
      <vt:lpstr>別紙７_税外未収金誓約書</vt:lpstr>
      <vt:lpstr>別紙８_納税義務がない旨の申立書</vt:lpstr>
      <vt:lpstr>別紙９_経営計画の策定支援</vt:lpstr>
      <vt:lpstr>別紙10_認定支援機関確認書</vt:lpstr>
      <vt:lpstr>【簡易様式】デジタル化計画書１</vt:lpstr>
      <vt:lpstr>【簡易様式】デジタル化計画書２</vt:lpstr>
      <vt:lpstr>第2号様式</vt:lpstr>
      <vt:lpstr>別紙１_事業内容（変更）</vt:lpstr>
      <vt:lpstr>別紙２ー１_経費明細 (変更)</vt:lpstr>
      <vt:lpstr>別紙２ー２_資金調達・資産（変更）</vt:lpstr>
      <vt:lpstr>別紙２ー３_理由書（変更）</vt:lpstr>
      <vt:lpstr>第3号様式</vt:lpstr>
      <vt:lpstr>第4号様式</vt:lpstr>
      <vt:lpstr>別紙１_実績報告書</vt:lpstr>
      <vt:lpstr>別紙２ー１_経費明細 (実績)</vt:lpstr>
      <vt:lpstr>別紙２ー２_資金調達・資産 (実績)</vt:lpstr>
      <vt:lpstr>第５号様式</vt:lpstr>
      <vt:lpstr>別紙1_効果報告</vt:lpstr>
      <vt:lpstr>別紙２_従業員及び役員リスト</vt:lpstr>
      <vt:lpstr>第６号様式</vt:lpstr>
      <vt:lpstr>第７号様式</vt:lpstr>
      <vt:lpstr>【簡易様式】デジタル化計画書１!Print_Area</vt:lpstr>
      <vt:lpstr>チェックリスト!Print_Area</vt:lpstr>
      <vt:lpstr>第1号様式!Print_Area</vt:lpstr>
      <vt:lpstr>第2号様式!Print_Area</vt:lpstr>
      <vt:lpstr>第3号様式!Print_Area</vt:lpstr>
      <vt:lpstr>第4号様式!Print_Area</vt:lpstr>
      <vt:lpstr>第５号様式!Print_Area</vt:lpstr>
      <vt:lpstr>第６号様式!Print_Area</vt:lpstr>
      <vt:lpstr>第７号様式!Print_Area</vt:lpstr>
      <vt:lpstr>別紙1_効果報告!Print_Area</vt:lpstr>
      <vt:lpstr>'別紙１_事業内容（変更）'!Print_Area</vt:lpstr>
      <vt:lpstr>別紙１_実績報告書!Print_Area</vt:lpstr>
      <vt:lpstr>別紙１_補助事業計画書!Print_Area</vt:lpstr>
      <vt:lpstr>別紙10_認定支援機関確認書!Print_Area</vt:lpstr>
      <vt:lpstr>別紙２_対象課題!Print_Area</vt:lpstr>
      <vt:lpstr>'別紙２ー１_経費明細 (実績)'!Print_Area</vt:lpstr>
      <vt:lpstr>'別紙２ー１_経費明細 (変更)'!Print_Area</vt:lpstr>
      <vt:lpstr>'別紙２ー２_資金調達・資産 (実績)'!Print_Area</vt:lpstr>
      <vt:lpstr>'別紙２ー２_資金調達・資産（変更）'!Print_Area</vt:lpstr>
      <vt:lpstr>'別紙２ー３_理由書（変更）'!Print_Area</vt:lpstr>
      <vt:lpstr>別紙３_計画要件計算表!Print_Area</vt:lpstr>
      <vt:lpstr>別紙４ー１_経費明細!Print_Area</vt:lpstr>
      <vt:lpstr>'別紙４ー２_資金調達、取得資産、サブスクリプション'!Print_Area</vt:lpstr>
      <vt:lpstr>別紙４ー３_理由書!Print_Area</vt:lpstr>
      <vt:lpstr>別紙５_申請誓約書!Print_Area</vt:lpstr>
      <vt:lpstr>別紙６_決算書誓約書!Print_Area</vt:lpstr>
      <vt:lpstr>別紙７_税外未収金誓約書!Print_Area</vt:lpstr>
      <vt:lpstr>別紙８_納税義務がない旨の申立書!Print_Area</vt:lpstr>
      <vt:lpstr>別紙９_経営計画の策定支援!Print_Area</vt:lpstr>
      <vt:lpstr>別紙２_従業員及び役員リスト!Print_Titles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PC-052</dc:creator>
  <cp:lastModifiedBy>國澤 多華良</cp:lastModifiedBy>
  <cp:revision>1</cp:revision>
  <cp:lastPrinted>2024-08-01T04:22:07Z</cp:lastPrinted>
  <dcterms:created xsi:type="dcterms:W3CDTF">1997-01-08T22:48:59Z</dcterms:created>
  <dcterms:modified xsi:type="dcterms:W3CDTF">2024-08-01T04:41:46Z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y fmtid="{D5CDD505-2E9C-101B-9397-08002B2CF9AE}" pid="3" name="KSOReadingLayout">
    <vt:bool>true</vt:bool>
  </property>
</Properties>
</file>