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K0025\Downloads\"/>
    </mc:Choice>
  </mc:AlternateContent>
  <xr:revisionPtr revIDLastSave="0" documentId="13_ncr:1_{BD1E23FC-6723-4841-9CAF-8C23973E7C91}" xr6:coauthVersionLast="47" xr6:coauthVersionMax="47" xr10:uidLastSave="{00000000-0000-0000-0000-000000000000}"/>
  <bookViews>
    <workbookView xWindow="-120" yWindow="-120" windowWidth="20730" windowHeight="11040" tabRatio="839" firstSheet="17" activeTab="22" xr2:uid="{00000000-000D-0000-FFFF-FFFF00000000}"/>
  </bookViews>
  <sheets>
    <sheet name="チェックリスト" sheetId="4" r:id="rId1"/>
    <sheet name="第1号様式" sheetId="1" r:id="rId2"/>
    <sheet name="別紙１_補助事業計画" sheetId="10" r:id="rId3"/>
    <sheet name="別紙２_対象課題" sheetId="82" r:id="rId4"/>
    <sheet name="別紙３_計画要件計算" sheetId="73" r:id="rId5"/>
    <sheet name="別紙４ー１_経費明細" sheetId="24" r:id="rId6"/>
    <sheet name="別紙４ー２_資金調達・資産" sheetId="14" r:id="rId7"/>
    <sheet name="別紙４ー３_理由書" sheetId="2" r:id="rId8"/>
    <sheet name="別紙５_申請誓約" sheetId="16" r:id="rId9"/>
    <sheet name="別紙６_決算書誓約" sheetId="3" r:id="rId10"/>
    <sheet name="別紙７_税外未収金" sheetId="18" r:id="rId11"/>
    <sheet name="別紙８_納税義務がない場合" sheetId="19" r:id="rId12"/>
    <sheet name="別紙９_経営計画策定支援" sheetId="26" r:id="rId13"/>
    <sheet name="別紙10_認定支援機関" sheetId="23" r:id="rId14"/>
    <sheet name="第2号様式" sheetId="9" r:id="rId15"/>
    <sheet name="別紙１_事業内容変更" sheetId="6" r:id="rId16"/>
    <sheet name="別紙２ー１_経費明細 (変更)" sheetId="8" r:id="rId17"/>
    <sheet name="別紙２ー２_資金調達・資産（変更）" sheetId="12" r:id="rId18"/>
    <sheet name="別紙２ー３_理由書" sheetId="5" r:id="rId19"/>
    <sheet name="第3号様式" sheetId="39" r:id="rId20"/>
    <sheet name="第4号様式" sheetId="79" r:id="rId21"/>
    <sheet name="別紙１_実績報告" sheetId="11" r:id="rId22"/>
    <sheet name="別紙２ー１_経費明細（実績）" sheetId="25" r:id="rId23"/>
    <sheet name="別紙２ー２_資金調達・資産 (実績)" sheetId="13" r:id="rId24"/>
    <sheet name="第５号様式" sheetId="20" r:id="rId25"/>
    <sheet name="別紙１_効果報告" sheetId="21" r:id="rId26"/>
    <sheet name="別紙２_返還計算シート" sheetId="22" r:id="rId27"/>
    <sheet name="第６号様式" sheetId="15" r:id="rId28"/>
    <sheet name="第７号様式" sheetId="17" r:id="rId29"/>
  </sheets>
  <definedNames>
    <definedName name="_xlnm.Print_Area" localSheetId="0">チェックリスト!$A$1:$D$30</definedName>
    <definedName name="_xlnm.Print_Area" localSheetId="1">第1号様式!$B$2:$AL$58</definedName>
    <definedName name="_xlnm.Print_Area" localSheetId="14">第2号様式!$B$1:$AL$53</definedName>
    <definedName name="_xlnm.Print_Area" localSheetId="19">第3号様式!$B$1:$AL$43</definedName>
    <definedName name="_xlnm.Print_Area" localSheetId="20">第4号様式!$B$1:$AL$57</definedName>
    <definedName name="_xlnm.Print_Area" localSheetId="24">第５号様式!$B$1:$AL$53</definedName>
    <definedName name="_xlnm.Print_Area" localSheetId="27">第６号様式!$B$1:$L$24</definedName>
    <definedName name="_xlnm.Print_Area" localSheetId="28">第７号様式!$B$1:$AL$51</definedName>
    <definedName name="_xlnm.Print_Area" localSheetId="25">別紙１_効果報告!$B$2:$E$30</definedName>
    <definedName name="_xlnm.Print_Area" localSheetId="15">別紙１_事業内容変更!$B$2:$G$19</definedName>
    <definedName name="_xlnm.Print_Area" localSheetId="21">別紙１_実績報告!$B$1:$I$10</definedName>
    <definedName name="_xlnm.Print_Area" localSheetId="2">別紙１_補助事業計画!$B$2:$AM$80</definedName>
    <definedName name="_xlnm.Print_Area" localSheetId="13">別紙10_認定支援機関!$B$2:$AL$45</definedName>
    <definedName name="_xlnm.Print_Area" localSheetId="3">別紙２_対象課題!$B$2:$G$13</definedName>
    <definedName name="_xlnm.Print_Area" localSheetId="26">別紙２_返還計算シート!$B$2:$H$36</definedName>
    <definedName name="_xlnm.Print_Area" localSheetId="16">'別紙２ー１_経費明細 (変更)'!$A$2:$I$50</definedName>
    <definedName name="_xlnm.Print_Area" localSheetId="22">'別紙２ー１_経費明細（実績）'!$A$2:$H$38</definedName>
    <definedName name="_xlnm.Print_Area" localSheetId="23">'別紙２ー２_資金調達・資産 (実績)'!$B$2:$AK$36</definedName>
    <definedName name="_xlnm.Print_Area" localSheetId="17">'別紙２ー２_資金調達・資産（変更）'!$B$2:$AL$43</definedName>
    <definedName name="_xlnm.Print_Area" localSheetId="18">別紙２ー３_理由書!$B$2:$AL$16</definedName>
    <definedName name="_xlnm.Print_Area" localSheetId="4">別紙３_計画要件計算!$B$2:$I$27</definedName>
    <definedName name="_xlnm.Print_Area" localSheetId="5">別紙４ー１_経費明細!$A$2:$H$45</definedName>
    <definedName name="_xlnm.Print_Area" localSheetId="6">別紙４ー２_資金調達・資産!$B$2:$AK$35</definedName>
    <definedName name="_xlnm.Print_Area" localSheetId="7">別紙４ー３_理由書!$B$2:$AK$16</definedName>
    <definedName name="_xlnm.Print_Area" localSheetId="8">別紙５_申請誓約!$B$1:$AL$27</definedName>
    <definedName name="_xlnm.Print_Area" localSheetId="9">別紙６_決算書誓約!$B$1:$AL$33</definedName>
    <definedName name="_xlnm.Print_Area" localSheetId="10">別紙７_税外未収金!$B$1:$AL$33</definedName>
    <definedName name="_xlnm.Print_Area" localSheetId="11">別紙８_納税義務がない場合!$B$2:$AL$31</definedName>
    <definedName name="_xlnm.Print_Area" localSheetId="12">別紙９_経営計画策定支援!$B$2:$AL$29</definedName>
    <definedName name="Z_2119A984_9316_4506_9F3C_C3B57B1302A7_.wvu.PrintArea" localSheetId="1" hidden="1">第1号様式!$B$2:$AL$58</definedName>
    <definedName name="Z_2119A984_9316_4506_9F3C_C3B57B1302A7_.wvu.PrintArea" localSheetId="14" hidden="1">第2号様式!$B$1:$AL$53</definedName>
    <definedName name="Z_2119A984_9316_4506_9F3C_C3B57B1302A7_.wvu.PrintArea" localSheetId="19" hidden="1">第3号様式!$B$1:$AL$43</definedName>
    <definedName name="Z_2119A984_9316_4506_9F3C_C3B57B1302A7_.wvu.PrintArea" localSheetId="20" hidden="1">第4号様式!$A$1:$AL$57</definedName>
    <definedName name="Z_2119A984_9316_4506_9F3C_C3B57B1302A7_.wvu.PrintArea" localSheetId="24" hidden="1">第５号様式!$A$1:$AL$58</definedName>
    <definedName name="Z_2119A984_9316_4506_9F3C_C3B57B1302A7_.wvu.PrintArea" localSheetId="27" hidden="1">第６号様式!$B$1:$L$23</definedName>
    <definedName name="Z_2119A984_9316_4506_9F3C_C3B57B1302A7_.wvu.PrintArea" localSheetId="28" hidden="1">第７号様式!$B$1:$AL$51</definedName>
    <definedName name="Z_2119A984_9316_4506_9F3C_C3B57B1302A7_.wvu.PrintArea" localSheetId="25" hidden="1">別紙１_効果報告!$B$2:$E$30</definedName>
    <definedName name="Z_2119A984_9316_4506_9F3C_C3B57B1302A7_.wvu.PrintArea" localSheetId="15" hidden="1">別紙１_事業内容変更!$B$2:$I$4</definedName>
    <definedName name="Z_2119A984_9316_4506_9F3C_C3B57B1302A7_.wvu.PrintArea" localSheetId="21" hidden="1">別紙１_実績報告!$B$1:$I$9</definedName>
    <definedName name="Z_2119A984_9316_4506_9F3C_C3B57B1302A7_.wvu.PrintArea" localSheetId="2" hidden="1">別紙１_補助事業計画!$B$2:$AM$46</definedName>
    <definedName name="Z_2119A984_9316_4506_9F3C_C3B57B1302A7_.wvu.PrintArea" localSheetId="13" hidden="1">別紙10_認定支援機関!$B$2:$AL$30</definedName>
    <definedName name="Z_2119A984_9316_4506_9F3C_C3B57B1302A7_.wvu.PrintArea" localSheetId="3" hidden="1">別紙２_対象課題!$B$2:$I$5</definedName>
    <definedName name="Z_2119A984_9316_4506_9F3C_C3B57B1302A7_.wvu.PrintArea" localSheetId="23" hidden="1">'別紙２ー２_資金調達・資産 (実績)'!$B$2:$AK$31</definedName>
    <definedName name="Z_2119A984_9316_4506_9F3C_C3B57B1302A7_.wvu.PrintArea" localSheetId="17" hidden="1">'別紙２ー２_資金調達・資産（変更）'!$B$2:$AK$36</definedName>
    <definedName name="Z_2119A984_9316_4506_9F3C_C3B57B1302A7_.wvu.PrintArea" localSheetId="18" hidden="1">別紙２ー３_理由書!$B$2:$AK$4</definedName>
    <definedName name="Z_2119A984_9316_4506_9F3C_C3B57B1302A7_.wvu.PrintArea" localSheetId="4" hidden="1">別紙３_計画要件計算!$B$2:$I$31</definedName>
    <definedName name="Z_2119A984_9316_4506_9F3C_C3B57B1302A7_.wvu.PrintArea" localSheetId="6" hidden="1">別紙４ー２_資金調達・資産!$B$2:$AK$30</definedName>
    <definedName name="Z_2119A984_9316_4506_9F3C_C3B57B1302A7_.wvu.PrintArea" localSheetId="7" hidden="1">別紙４ー３_理由書!$B$2:$AK$4</definedName>
    <definedName name="Z_2119A984_9316_4506_9F3C_C3B57B1302A7_.wvu.PrintArea" localSheetId="8" hidden="1">別紙５_申請誓約!$B$1:$AL$27</definedName>
    <definedName name="Z_2119A984_9316_4506_9F3C_C3B57B1302A7_.wvu.PrintArea" localSheetId="9" hidden="1">別紙６_決算書誓約!$B$1:$AL$33</definedName>
    <definedName name="Z_2119A984_9316_4506_9F3C_C3B57B1302A7_.wvu.PrintArea" localSheetId="10" hidden="1">別紙７_税外未収金!$B$1:$AL$33</definedName>
    <definedName name="Z_2119A984_9316_4506_9F3C_C3B57B1302A7_.wvu.PrintArea" localSheetId="11" hidden="1">別紙８_納税義務がない場合!$B$2:$AL$31</definedName>
    <definedName name="Z_2119A984_9316_4506_9F3C_C3B57B1302A7_.wvu.PrintArea" localSheetId="12" hidden="1">別紙９_経営計画策定支援!$B$2:$AL$29</definedName>
  </definedNames>
  <calcPr calcId="191029"/>
  <customWorkbookViews>
    <customWorkbookView name="pc096 - 個人用ビュー" guid="{2119A984-9316-4506-9F3C-C3B57B1302A7}" personalView="1" xWindow="17" yWindow="24" windowWidth="1819" windowHeight="1030" tabRatio="928" activeSheetId="47"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25" l="1"/>
  <c r="F29" i="25" s="1"/>
  <c r="D29" i="25"/>
  <c r="L17" i="12"/>
  <c r="G48" i="8"/>
  <c r="F48" i="8"/>
  <c r="E48" i="8"/>
  <c r="G37" i="8"/>
  <c r="F37" i="8"/>
  <c r="E37" i="8"/>
  <c r="L13" i="14"/>
  <c r="F35" i="24"/>
  <c r="E35" i="24"/>
  <c r="D35" i="24"/>
  <c r="AO55" i="10"/>
  <c r="AO50" i="10"/>
  <c r="AO79" i="10"/>
  <c r="K9" i="10"/>
  <c r="K11" i="10"/>
  <c r="K10" i="10"/>
  <c r="C21" i="22"/>
  <c r="C25" i="22" s="1"/>
  <c r="C27" i="22" s="1"/>
  <c r="E25" i="21"/>
  <c r="E26" i="21" s="1"/>
  <c r="D25" i="21"/>
  <c r="E24" i="21"/>
  <c r="D31" i="22" s="1"/>
  <c r="E15" i="21"/>
  <c r="E17" i="21" s="1"/>
  <c r="D15" i="21"/>
  <c r="E16" i="21" s="1"/>
  <c r="D32" i="22" s="1"/>
  <c r="E10" i="21"/>
  <c r="E21" i="21" s="1"/>
  <c r="D10" i="21"/>
  <c r="D21" i="21" s="1"/>
  <c r="E8" i="21"/>
  <c r="AM13" i="13"/>
  <c r="L13" i="13"/>
  <c r="E34" i="25"/>
  <c r="F34" i="25" s="1"/>
  <c r="D34" i="25"/>
  <c r="E33" i="25"/>
  <c r="F33" i="25" s="1"/>
  <c r="D33" i="25"/>
  <c r="E32" i="25"/>
  <c r="F32" i="25" s="1"/>
  <c r="D32" i="25"/>
  <c r="E31" i="25"/>
  <c r="D31" i="25"/>
  <c r="E30" i="25"/>
  <c r="F30" i="25" s="1"/>
  <c r="D30" i="25"/>
  <c r="E28" i="25"/>
  <c r="D28" i="25"/>
  <c r="AM18" i="12"/>
  <c r="L18" i="12"/>
  <c r="AM17" i="12"/>
  <c r="F47" i="8"/>
  <c r="G47" i="8" s="1"/>
  <c r="E47" i="8"/>
  <c r="F46" i="8"/>
  <c r="G46" i="8" s="1"/>
  <c r="E46" i="8"/>
  <c r="F45" i="8"/>
  <c r="G45" i="8" s="1"/>
  <c r="E45" i="8"/>
  <c r="F44" i="8"/>
  <c r="E44" i="8"/>
  <c r="F43" i="8"/>
  <c r="G43" i="8" s="1"/>
  <c r="E43" i="8"/>
  <c r="F42" i="8"/>
  <c r="G42" i="8" s="1"/>
  <c r="E42" i="8"/>
  <c r="F41" i="8"/>
  <c r="G41" i="8" s="1"/>
  <c r="E41" i="8"/>
  <c r="F36" i="8"/>
  <c r="G36" i="8" s="1"/>
  <c r="E36" i="8"/>
  <c r="F35" i="8"/>
  <c r="G35" i="8" s="1"/>
  <c r="E35" i="8"/>
  <c r="F34" i="8"/>
  <c r="G34" i="8" s="1"/>
  <c r="E34" i="8"/>
  <c r="F33" i="8"/>
  <c r="E33" i="8"/>
  <c r="F32" i="8"/>
  <c r="G32" i="8" s="1"/>
  <c r="E32" i="8"/>
  <c r="F31" i="8"/>
  <c r="G31" i="8" s="1"/>
  <c r="E31" i="8"/>
  <c r="F30" i="8"/>
  <c r="E30" i="8"/>
  <c r="U12" i="19"/>
  <c r="U10" i="19"/>
  <c r="AC4" i="19"/>
  <c r="V29" i="18"/>
  <c r="V28" i="18"/>
  <c r="Y20" i="18"/>
  <c r="V29" i="3"/>
  <c r="V28" i="3"/>
  <c r="Y20" i="3"/>
  <c r="V26" i="16"/>
  <c r="V25" i="16"/>
  <c r="Y21" i="16"/>
  <c r="AM13" i="14"/>
  <c r="E34" i="24"/>
  <c r="F34" i="24" s="1"/>
  <c r="D34" i="24"/>
  <c r="E33" i="24"/>
  <c r="F33" i="24" s="1"/>
  <c r="D33" i="24"/>
  <c r="E32" i="24"/>
  <c r="F32" i="24" s="1"/>
  <c r="D32" i="24"/>
  <c r="E31" i="24"/>
  <c r="D31" i="24"/>
  <c r="E30" i="24"/>
  <c r="D30" i="24"/>
  <c r="E29" i="24"/>
  <c r="F29" i="24" s="1"/>
  <c r="D29" i="24"/>
  <c r="E28" i="24"/>
  <c r="F28" i="24" s="1"/>
  <c r="D28" i="24"/>
  <c r="I25" i="73"/>
  <c r="H25" i="73"/>
  <c r="G25" i="73"/>
  <c r="F25" i="73"/>
  <c r="E25" i="73"/>
  <c r="D25" i="73"/>
  <c r="I24" i="73"/>
  <c r="H24" i="73"/>
  <c r="G24" i="73"/>
  <c r="F24" i="73"/>
  <c r="E24" i="73"/>
  <c r="H21" i="73"/>
  <c r="F21" i="73"/>
  <c r="I15" i="73"/>
  <c r="H15" i="73"/>
  <c r="H17" i="73" s="1"/>
  <c r="G15" i="73"/>
  <c r="G17" i="73" s="1"/>
  <c r="F15" i="73"/>
  <c r="F17" i="73" s="1"/>
  <c r="E15" i="73"/>
  <c r="D15" i="73"/>
  <c r="H16" i="73" s="1"/>
  <c r="I10" i="73"/>
  <c r="I21" i="73" s="1"/>
  <c r="H10" i="73"/>
  <c r="G10" i="73"/>
  <c r="G21" i="73" s="1"/>
  <c r="F10" i="73"/>
  <c r="E10" i="73"/>
  <c r="E21" i="73" s="1"/>
  <c r="D10" i="73"/>
  <c r="D21" i="73" s="1"/>
  <c r="I8" i="73"/>
  <c r="H8" i="73"/>
  <c r="G8" i="73"/>
  <c r="F8" i="73"/>
  <c r="E8" i="73"/>
  <c r="AO47" i="10"/>
  <c r="AN27" i="1"/>
  <c r="D35" i="25" l="1"/>
  <c r="E35" i="25"/>
  <c r="I26" i="73"/>
  <c r="H26" i="73"/>
  <c r="F16" i="73"/>
  <c r="G44" i="8"/>
  <c r="E26" i="73"/>
  <c r="F26" i="73"/>
  <c r="I16" i="73"/>
  <c r="G26" i="73"/>
  <c r="D17" i="21"/>
  <c r="E18" i="21" s="1"/>
  <c r="E16" i="73"/>
  <c r="I17" i="73"/>
  <c r="H22" i="73"/>
  <c r="F28" i="25"/>
  <c r="F31" i="24"/>
  <c r="F22" i="73"/>
  <c r="G22" i="73"/>
  <c r="I22" i="73"/>
  <c r="E22" i="21"/>
  <c r="E22" i="73"/>
  <c r="D34" i="22"/>
  <c r="D17" i="73"/>
  <c r="G18" i="73" s="1"/>
  <c r="G30" i="8"/>
  <c r="E17" i="73"/>
  <c r="G16" i="73"/>
  <c r="F30" i="24"/>
  <c r="F31" i="25" l="1"/>
  <c r="F35" i="25" s="1"/>
  <c r="H18" i="73"/>
  <c r="F18" i="73"/>
  <c r="G33" i="8"/>
  <c r="E18" i="73"/>
  <c r="I18"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5" authorId="0" shapeId="0" xr:uid="{00000000-0006-0000-0400-000006000000}">
      <text>
        <r>
          <rPr>
            <sz val="11"/>
            <rFont val="ＭＳ Ｐゴシック"/>
            <family val="3"/>
            <charset val="128"/>
          </rPr>
          <t>・3月が決算月の場合、R6.3決算を基準年度とすることとし、決算書の写しの提出は交付決定後としてください（代替して別紙６の宣誓書を提出）
・12月が決算月で、本申請時点でR5.12月決算が未策定の場合も上記と同様の取り扱いとします。</t>
        </r>
      </text>
    </comment>
    <comment ref="C13" authorId="0" shapeId="0" xr:uid="{00000000-0006-0000-0400-000008000000}">
      <text>
        <r>
          <rPr>
            <u/>
            <sz val="11"/>
            <color indexed="81"/>
            <rFont val="ＭＳ Ｐゴシック"/>
            <family val="3"/>
            <charset val="128"/>
          </rPr>
          <t>以下の項目を全て含んだ総額</t>
        </r>
        <r>
          <rPr>
            <sz val="11"/>
            <rFont val="ＭＳ Ｐゴシック"/>
            <family val="3"/>
            <charset val="128"/>
          </rPr>
          <t xml:space="preserve">
・売上原価に含まれる労務費（法定福利費、福利厚生費、退職金等を含んだもの。）
・一般管理費に含まれる役員給与、従業員給与、賞与及び賞与引当金繰入れ、法定福利費、福利厚生費、退職金及び退職給与引当金繰入れ
・派遣労働者、短時間労働者の給与を外注費で処理した場合のその費用
　ただし、これらの算出ができない場合においては、平均給与に従業員数を掛けることによって算出してください。
　個人事業主の場合は、青色申告決算書（損益計算書）上で以下の費目が人件費に該当します（丸数字は、所得税申告決算書の該当番号です）。法定福利費＋福利厚生費＋給料賃金（⑲＋⑳）</t>
        </r>
      </text>
    </comment>
    <comment ref="E16" authorId="0" shapeId="0" xr:uid="{00000000-0006-0000-0400-000003000000}">
      <text>
        <r>
          <rPr>
            <sz val="11"/>
            <rFont val="ＭＳ Ｐゴシック"/>
            <family val="3"/>
            <charset val="128"/>
          </rPr>
          <t xml:space="preserve">【計画要件にする場合】１．５％以上になるようにしてください。
※別紙１　２補助事業の概要（４）計画要件に転記してください。
</t>
        </r>
      </text>
    </comment>
    <comment ref="C19" authorId="0" shapeId="0" xr:uid="{00000000-0006-0000-0400-000001000000}">
      <text>
        <r>
          <rPr>
            <sz val="11"/>
            <rFont val="ＭＳ Ｐゴシック"/>
            <family val="3"/>
            <charset val="128"/>
          </rPr>
          <t>正規雇用、契約社員、パート・アルバイトの合計人数を入力してください。
※派遣社員、その他の人数は含めません。従業員がいない場合、役員または事業主の人数を入力してください。</t>
        </r>
      </text>
    </comment>
    <comment ref="C20" authorId="0" shapeId="0" xr:uid="{00000000-0006-0000-0400-000002000000}">
      <text>
        <r>
          <rPr>
            <sz val="11"/>
            <rFont val="ＭＳ Ｐゴシック"/>
            <family val="3"/>
            <charset val="128"/>
          </rPr>
          <t>上記従業員の年間平均労働時間を算出して入力してください。</t>
        </r>
      </text>
    </comment>
    <comment ref="E22" authorId="0" shapeId="0" xr:uid="{00000000-0006-0000-0400-000004000000}">
      <text>
        <r>
          <rPr>
            <sz val="11"/>
            <rFont val="ＭＳ Ｐゴシック"/>
            <family val="3"/>
            <charset val="128"/>
          </rPr>
          <t>【計画要件にする場合】１．５％以上になるようにしてください。
※別紙１　２補助事業の概要（４）計画要件に転記してください。</t>
        </r>
      </text>
    </comment>
    <comment ref="C23" authorId="0" shapeId="0" xr:uid="{00000000-0006-0000-0400-000007000000}">
      <text>
        <r>
          <rPr>
            <sz val="11"/>
            <rFont val="ＭＳ Ｐゴシック"/>
            <family val="3"/>
            <charset val="128"/>
          </rPr>
          <t>従業員や役員に支払う給料、賃金、賞与のほか、各種手当（残業手当、休日出勤手当、職務手当、地域手当、家族（扶養）手当、住宅手当等）といった給与所得とされるものが含まれます。</t>
        </r>
        <r>
          <rPr>
            <u/>
            <sz val="11"/>
            <color indexed="81"/>
            <rFont val="ＭＳ Ｐゴシック"/>
            <family val="3"/>
            <charset val="128"/>
          </rPr>
          <t xml:space="preserve">ただし、退職手当など、給与所得とされないものは含まれません。法定福利費、福利厚生費も含まれません。
</t>
        </r>
        <r>
          <rPr>
            <sz val="11"/>
            <color indexed="81"/>
            <rFont val="ＭＳ Ｐゴシック"/>
            <family val="3"/>
            <charset val="128"/>
          </rPr>
          <t>個人事業主の場合は、青色申告決算書における給料賃金＋その他給与所得科目＋専従者給与＋青色申告特別控除前の所得金額の合計額となります。</t>
        </r>
      </text>
    </comment>
    <comment ref="E24" authorId="0" shapeId="0" xr:uid="{00000000-0006-0000-0400-000005000000}">
      <text>
        <r>
          <rPr>
            <sz val="11"/>
            <rFont val="ＭＳ Ｐゴシック"/>
            <family val="3"/>
            <charset val="128"/>
          </rPr>
          <t>１．０％以上になるようにしてください。
※別紙１　２補助事業の概要（４）計画要件に転記してください。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13" authorId="0" shapeId="0" xr:uid="{00000000-0006-0000-1900-000005000000}">
      <text>
        <r>
          <rPr>
            <u/>
            <sz val="11"/>
            <color indexed="81"/>
            <rFont val="ＭＳ Ｐゴシック"/>
            <family val="3"/>
            <charset val="128"/>
          </rPr>
          <t>以下の項目を全て含んだ総額</t>
        </r>
        <r>
          <rPr>
            <sz val="11"/>
            <rFont val="ＭＳ Ｐゴシック"/>
            <family val="3"/>
            <charset val="128"/>
          </rPr>
          <t xml:space="preserve">
・売上原価に含まれる労務費（法定福利費、福利厚生費、退職金等を含んだもの。）
・一般管理費に含まれる役員給与、従業員給与、賞与及び賞与引当金繰入れ、法定福利費、福利厚生費、退職金及び退職給与引当金繰入れ
・派遣労働者、短時間労働者の給与を外注費で処理した場合のその費用
　ただし、これらの算出ができない場合においては、平均給与に従業員数を掛けることによって算出してください。
　個人事業主の場合は、青色申告決算書（損益計算書）上で以下の費目が人件費に該当します（丸数字は、所得税申告決算書の該当番号です）。法定福利費＋福利厚生費＋給料賃金（⑲＋⑳）</t>
        </r>
      </text>
    </comment>
    <comment ref="C19" authorId="0" shapeId="0" xr:uid="{00000000-0006-0000-1900-000001000000}">
      <text>
        <r>
          <rPr>
            <sz val="11"/>
            <rFont val="ＭＳ Ｐゴシック"/>
            <family val="3"/>
            <charset val="128"/>
          </rPr>
          <t>正規雇用、契約社員、パート・アルバイトの合計人数を入力してください。
※派遣社員、その他の人数は含めません。従業員がいない場合、役員または事業主の人数を入力してください。</t>
        </r>
      </text>
    </comment>
    <comment ref="C20" authorId="0" shapeId="0" xr:uid="{00000000-0006-0000-1900-000002000000}">
      <text>
        <r>
          <rPr>
            <sz val="11"/>
            <rFont val="ＭＳ Ｐゴシック"/>
            <family val="3"/>
            <charset val="128"/>
          </rPr>
          <t>上記従業員の年間平均労働時間を算出して入力してください。</t>
        </r>
      </text>
    </comment>
    <comment ref="C23" authorId="0" shapeId="0" xr:uid="{00000000-0006-0000-1900-000004000000}">
      <text>
        <r>
          <rPr>
            <sz val="11"/>
            <rFont val="ＭＳ Ｐゴシック"/>
            <family val="3"/>
            <charset val="128"/>
          </rPr>
          <t>従業員や役員に支払う給料、賃金、賞与のほか、各種手当（残業手当、休日出勤手当、職務手当、地域手当、家族（扶養）手当、住宅手当等）といった給与所得とされるものが含まれます。</t>
        </r>
        <r>
          <rPr>
            <u/>
            <sz val="11"/>
            <color indexed="81"/>
            <rFont val="ＭＳ Ｐゴシック"/>
            <family val="3"/>
            <charset val="128"/>
          </rPr>
          <t>ただし、退職手当など、給与所得とされないものは含まれません。法定福利費、福利厚生費も含まれません。</t>
        </r>
      </text>
    </comment>
    <comment ref="E24" authorId="0" shapeId="0" xr:uid="{00000000-0006-0000-1900-000003000000}">
      <text>
        <r>
          <rPr>
            <sz val="11"/>
            <rFont val="ＭＳ Ｐゴシック"/>
            <family val="3"/>
            <charset val="128"/>
          </rPr>
          <t>目標を下回っている場合は、別紙２の返還計算シートを作成してください。</t>
        </r>
      </text>
    </comment>
  </commentList>
</comments>
</file>

<file path=xl/sharedStrings.xml><?xml version="1.0" encoding="utf-8"?>
<sst xmlns="http://schemas.openxmlformats.org/spreadsheetml/2006/main" count="861" uniqueCount="495">
  <si>
    <t>No</t>
  </si>
  <si>
    <t>【デジタル化加速枠】デジタル技術活用促進事業費補助金交付申請チェックリスト</t>
    <rPh sb="5" eb="6">
      <t>か</t>
    </rPh>
    <rPh sb="6" eb="9">
      <t>かそく</t>
    </rPh>
    <phoneticPr fontId="19" type="Hiragana"/>
  </si>
  <si>
    <t>主たる業種※２</t>
    <rPh sb="0" eb="1">
      <t>しゅ</t>
    </rPh>
    <rPh sb="3" eb="5">
      <t>ぎょうしゅ</t>
    </rPh>
    <phoneticPr fontId="19" type="Hiragana"/>
  </si>
  <si>
    <t>⑨従業員数（人）</t>
    <rPh sb="1" eb="4">
      <t>じゅうぎょういん</t>
    </rPh>
    <rPh sb="4" eb="5">
      <t>すう</t>
    </rPh>
    <rPh sb="6" eb="7">
      <t>にん</t>
    </rPh>
    <phoneticPr fontId="19" type="Hiragana"/>
  </si>
  <si>
    <t>補助金交付申請書（別記第1号様式）</t>
  </si>
  <si>
    <t>ハードウェア経費（PC等）</t>
    <rPh sb="6" eb="8">
      <t>けいひ</t>
    </rPh>
    <rPh sb="11" eb="12">
      <t>とう</t>
    </rPh>
    <phoneticPr fontId="19" type="Hiragana"/>
  </si>
  <si>
    <t>申請者</t>
  </si>
  <si>
    <t>※該当する書類のチェック欄に○を選択してください。※書きの代替書類の場合は、代替書類欄に○を選択してください。</t>
    <rPh sb="1" eb="3">
      <t>がいとう</t>
    </rPh>
    <rPh sb="5" eb="7">
      <t>しょるい</t>
    </rPh>
    <rPh sb="12" eb="13">
      <t>ら</t>
    </rPh>
    <rPh sb="16" eb="18">
      <t>せんたく</t>
    </rPh>
    <rPh sb="26" eb="27">
      <t>か</t>
    </rPh>
    <rPh sb="29" eb="33">
      <t>だいた</t>
    </rPh>
    <rPh sb="34" eb="36">
      <t>ばあい</t>
    </rPh>
    <rPh sb="38" eb="43">
      <t>だいたい</t>
    </rPh>
    <rPh sb="46" eb="48">
      <t>せんたく</t>
    </rPh>
    <phoneticPr fontId="19" type="Hiragana"/>
  </si>
  <si>
    <t>※１　企業組合、一般社団法人、医療法人、特定非営利活動法人等、法人の種別を記載してください。</t>
    <rPh sb="8" eb="14">
      <t>いっぱんし</t>
    </rPh>
    <rPh sb="20" eb="29">
      <t>とくていひえいりかつどうほうじん</t>
    </rPh>
    <rPh sb="29" eb="30">
      <t>とう</t>
    </rPh>
    <phoneticPr fontId="19" type="Hiragana"/>
  </si>
  <si>
    <t>２．補助事業実施期間</t>
    <rPh sb="2" eb="4">
      <t>ほじょ</t>
    </rPh>
    <rPh sb="4" eb="6">
      <t>じぎょう</t>
    </rPh>
    <rPh sb="6" eb="8">
      <t>じっし</t>
    </rPh>
    <rPh sb="8" eb="10">
      <t>きかん</t>
    </rPh>
    <phoneticPr fontId="19" type="Hiragana"/>
  </si>
  <si>
    <t>増減額（Ｂ－Ａ）</t>
    <rPh sb="0" eb="3">
      <t>ぞうげんがく</t>
    </rPh>
    <phoneticPr fontId="19" type="Hiragana"/>
  </si>
  <si>
    <t>継続的にデジタル化に取り組むための中期的な実行計画
　※任意書式</t>
    <rPh sb="28" eb="32">
      <t>にんいし</t>
    </rPh>
    <phoneticPr fontId="19" type="Hiragana"/>
  </si>
  <si>
    <t>事業者名：●●●</t>
    <rPh sb="0" eb="4">
      <t>じぎ</t>
    </rPh>
    <phoneticPr fontId="19" type="Hiragana"/>
  </si>
  <si>
    <t>提出書類一覧</t>
    <rPh sb="0" eb="4">
      <t>ていしゅ</t>
    </rPh>
    <rPh sb="4" eb="6">
      <t>いちらん</t>
    </rPh>
    <phoneticPr fontId="19" type="Hiragana"/>
  </si>
  <si>
    <t>←参考：別紙４－１交付申請額</t>
    <rPh sb="1" eb="3">
      <t>さんこう</t>
    </rPh>
    <rPh sb="4" eb="6">
      <t>べっし</t>
    </rPh>
    <rPh sb="9" eb="11">
      <t>こうふ</t>
    </rPh>
    <rPh sb="11" eb="13">
      <t>しんせい</t>
    </rPh>
    <rPh sb="13" eb="14">
      <t>がく</t>
    </rPh>
    <phoneticPr fontId="19" type="Hiragana"/>
  </si>
  <si>
    <t>４年後</t>
    <rPh sb="1" eb="3">
      <t>ねんご</t>
    </rPh>
    <phoneticPr fontId="19" type="Hiragana"/>
  </si>
  <si>
    <t>※１　一人あたりの給与支給額を用いる場合、特別な事情について記載してください。</t>
    <rPh sb="3" eb="5">
      <t>ひとり</t>
    </rPh>
    <rPh sb="9" eb="14">
      <t>きゅうよし</t>
    </rPh>
    <rPh sb="15" eb="16">
      <t>もち</t>
    </rPh>
    <rPh sb="18" eb="20">
      <t>ばあい</t>
    </rPh>
    <rPh sb="21" eb="23">
      <t>とくべつ</t>
    </rPh>
    <rPh sb="24" eb="26">
      <t>じじょう</t>
    </rPh>
    <rPh sb="30" eb="32">
      <t>きさい</t>
    </rPh>
    <phoneticPr fontId="19" type="Hiragana"/>
  </si>
  <si>
    <t>（１）返還額計算</t>
    <rPh sb="3" eb="5">
      <t>へんかん</t>
    </rPh>
    <rPh sb="5" eb="6">
      <t>がく</t>
    </rPh>
    <rPh sb="6" eb="8">
      <t>けいさん</t>
    </rPh>
    <phoneticPr fontId="19" type="Hiragana"/>
  </si>
  <si>
    <t>チェック</t>
  </si>
  <si>
    <t>代替書類</t>
    <rPh sb="0" eb="2">
      <t>だいたい</t>
    </rPh>
    <rPh sb="2" eb="4">
      <t>しょるい</t>
    </rPh>
    <phoneticPr fontId="19" type="Hiragana"/>
  </si>
  <si>
    <t>県税の納税義務がない旨の申立書</t>
    <rPh sb="0" eb="2">
      <t>けんぜい</t>
    </rPh>
    <rPh sb="3" eb="5">
      <t>のうぜい</t>
    </rPh>
    <rPh sb="5" eb="7">
      <t>ぎむ</t>
    </rPh>
    <rPh sb="10" eb="11">
      <t>むね</t>
    </rPh>
    <rPh sb="12" eb="15">
      <t>もうしたてしょ</t>
    </rPh>
    <phoneticPr fontId="19" type="Hiragana"/>
  </si>
  <si>
    <t>別紙１　補助事業計画書　（デジタル化加速枠）</t>
    <rPh sb="0" eb="2">
      <t>べっし</t>
    </rPh>
    <rPh sb="17" eb="18">
      <t>か</t>
    </rPh>
    <rPh sb="18" eb="21">
      <t>かそく</t>
    </rPh>
    <phoneticPr fontId="19" type="Hiragana"/>
  </si>
  <si>
    <t>登記事項証明書（履歴事項全部証明書）
　※申請日以前3カ月以内のもの</t>
  </si>
  <si>
    <t>「DX推進指標」の自己診断フォーマット
　※情報処理推進機構HPからダウンロードしてください
　　https://www.ipa.go.jp/ikc/info/dxpi.html</t>
    <rPh sb="22" eb="26">
      <t>じょう</t>
    </rPh>
    <rPh sb="26" eb="28">
      <t>すいしん</t>
    </rPh>
    <rPh sb="28" eb="30">
      <t>きこう</t>
    </rPh>
    <phoneticPr fontId="19" type="Hiragana"/>
  </si>
  <si>
    <t>口座番号</t>
    <rPh sb="0" eb="2">
      <t>こうざ</t>
    </rPh>
    <rPh sb="2" eb="4">
      <t>ばんごう</t>
    </rPh>
    <phoneticPr fontId="19" type="Hiragana"/>
  </si>
  <si>
    <t>別紙２　補助事業の対象課題</t>
    <rPh sb="0" eb="2">
      <t>べっし</t>
    </rPh>
    <rPh sb="4" eb="9">
      <t>ほじょじ</t>
    </rPh>
    <rPh sb="9" eb="13">
      <t>たいしょ</t>
    </rPh>
    <phoneticPr fontId="19" type="Hiragana"/>
  </si>
  <si>
    <t>売上高の伸び率（％）</t>
    <rPh sb="0" eb="3">
      <t>うりあげだか</t>
    </rPh>
    <rPh sb="4" eb="5">
      <t>の</t>
    </rPh>
    <rPh sb="6" eb="7">
      <t>りつ</t>
    </rPh>
    <phoneticPr fontId="19" type="Hiragana"/>
  </si>
  <si>
    <t>１．補助金申請額</t>
    <rPh sb="2" eb="5">
      <t>ほじょきん</t>
    </rPh>
    <rPh sb="5" eb="8">
      <t>しんせいがく</t>
    </rPh>
    <phoneticPr fontId="19" type="Hiragana"/>
  </si>
  <si>
    <t>別紙４－１　経費明細表</t>
    <rPh sb="0" eb="2">
      <t>べっし</t>
    </rPh>
    <rPh sb="6" eb="10">
      <t>けいひめ</t>
    </rPh>
    <rPh sb="10" eb="11">
      <t>ひょう</t>
    </rPh>
    <phoneticPr fontId="19" type="Hiragana"/>
  </si>
  <si>
    <t>※４　書式は、情報処理推進機構のホームページからダウンロードしてください。公募要領別添２「補助対象
　　　事業の要件について」の項目をフォーマットに記入して提出してください</t>
    <rPh sb="3" eb="5">
      <t>しょしき</t>
    </rPh>
    <rPh sb="37" eb="41">
      <t>こうぼ</t>
    </rPh>
    <rPh sb="41" eb="43">
      <t>べってん</t>
    </rPh>
    <rPh sb="45" eb="49">
      <t>ほじょたいしょう</t>
    </rPh>
    <rPh sb="56" eb="58">
      <t>ようけん</t>
    </rPh>
    <rPh sb="64" eb="66">
      <t>こうもく</t>
    </rPh>
    <rPh sb="74" eb="76">
      <t>きにゅう</t>
    </rPh>
    <rPh sb="78" eb="86">
      <t>ていしゅつしてく</t>
    </rPh>
    <phoneticPr fontId="19" type="Hiragana"/>
  </si>
  <si>
    <t>別紙２－１（第1号様式関係）【デジタル化加速枠】</t>
    <rPh sb="0" eb="2">
      <t>べっし</t>
    </rPh>
    <rPh sb="19" eb="20">
      <t>か</t>
    </rPh>
    <rPh sb="20" eb="22">
      <t>かそく</t>
    </rPh>
    <rPh sb="22" eb="23">
      <t>わく</t>
    </rPh>
    <phoneticPr fontId="19" type="Hiragana"/>
  </si>
  <si>
    <t>別紙４－２　資金調達内訳・補助事業で取得する主な資産</t>
    <rPh sb="0" eb="2">
      <t>べっし</t>
    </rPh>
    <rPh sb="6" eb="10">
      <t>しきんち</t>
    </rPh>
    <rPh sb="10" eb="12">
      <t>うちわけ</t>
    </rPh>
    <phoneticPr fontId="19" type="Hiragana"/>
  </si>
  <si>
    <t>⑩従業員１人あたり年間の平均労働時間（Ｈ）</t>
    <rPh sb="1" eb="4">
      <t>じゅうぎょういん</t>
    </rPh>
    <rPh sb="5" eb="6">
      <t>ひと</t>
    </rPh>
    <rPh sb="9" eb="11">
      <t>ねんかん</t>
    </rPh>
    <rPh sb="12" eb="14">
      <t>へいきん</t>
    </rPh>
    <rPh sb="14" eb="16">
      <t>ろうどう</t>
    </rPh>
    <rPh sb="16" eb="18">
      <t>じかん</t>
    </rPh>
    <phoneticPr fontId="19" type="Hiragana"/>
  </si>
  <si>
    <t>・事業費に変更がある場合は別紙２を添付</t>
    <rPh sb="1" eb="4">
      <t>じぎょうひ</t>
    </rPh>
    <rPh sb="5" eb="7">
      <t>へんこう</t>
    </rPh>
    <rPh sb="10" eb="12">
      <t>ばあい</t>
    </rPh>
    <rPh sb="13" eb="15">
      <t>べっし</t>
    </rPh>
    <rPh sb="17" eb="19">
      <t>てんぷ</t>
    </rPh>
    <phoneticPr fontId="19" type="Hiragana"/>
  </si>
  <si>
    <t>（２）補助事業の対象課題</t>
    <rPh sb="3" eb="7">
      <t>ほじょじぎょう</t>
    </rPh>
    <rPh sb="8" eb="12">
      <t>たいしょ</t>
    </rPh>
    <phoneticPr fontId="19" type="Hiragana"/>
  </si>
  <si>
    <t>別紙９（事業計画が経営計画の場合）</t>
    <rPh sb="0" eb="2">
      <t>べっし</t>
    </rPh>
    <rPh sb="4" eb="9">
      <t>じぎょ</t>
    </rPh>
    <rPh sb="9" eb="14">
      <t>けいえいけ</t>
    </rPh>
    <rPh sb="14" eb="16">
      <t>ばあい</t>
    </rPh>
    <phoneticPr fontId="19" type="Hiragana"/>
  </si>
  <si>
    <t>　上記補助金に係る補助事業が完了しましたので、デジタル技術活用促進事業費補助金交付要領第15条の規定により、その実施効果を報告します。</t>
    <rPh sb="56" eb="60">
      <t>ジッシ</t>
    </rPh>
    <phoneticPr fontId="37"/>
  </si>
  <si>
    <t>事業計画書</t>
    <rPh sb="0" eb="5">
      <t>じぎょ</t>
    </rPh>
    <phoneticPr fontId="19" type="Hiragana"/>
  </si>
  <si>
    <t>別紙10（事業計画がこれらに準ずる計画の場合）</t>
    <rPh sb="0" eb="2">
      <t>べっし</t>
    </rPh>
    <rPh sb="5" eb="10">
      <t>じぎょ</t>
    </rPh>
    <rPh sb="14" eb="15">
      <t>じゅん</t>
    </rPh>
    <rPh sb="17" eb="19">
      <t>けいかく</t>
    </rPh>
    <rPh sb="20" eb="22">
      <t>ばあい</t>
    </rPh>
    <phoneticPr fontId="19" type="Hiragana"/>
  </si>
  <si>
    <t>・別紙２（事業費の詳細）</t>
    <rPh sb="1" eb="3">
      <t>べっし</t>
    </rPh>
    <rPh sb="5" eb="8">
      <t>じぎょうひ</t>
    </rPh>
    <rPh sb="9" eb="11">
      <t>しょうさい</t>
    </rPh>
    <phoneticPr fontId="19" type="Hiragana"/>
  </si>
  <si>
    <t>全ての補助対象経費に対する見積書
　※１件あたり３０万円超（税込）の場合、相見積</t>
    <rPh sb="0" eb="1">
      <t>すべ</t>
    </rPh>
    <rPh sb="3" eb="9">
      <t>ほじょたい</t>
    </rPh>
    <rPh sb="10" eb="11">
      <t>たい</t>
    </rPh>
    <rPh sb="13" eb="16">
      <t>みつもりしょ</t>
    </rPh>
    <rPh sb="37" eb="40">
      <t>あいみつ</t>
    </rPh>
    <phoneticPr fontId="19" type="Hiragana"/>
  </si>
  <si>
    <t>※６　１件当たり30万円を超えるものは、２者以上の見積が必要</t>
    <rPh sb="4" eb="6">
      <t>けんあ</t>
    </rPh>
    <rPh sb="10" eb="12">
      <t>まんえん</t>
    </rPh>
    <rPh sb="13" eb="14">
      <t>こ</t>
    </rPh>
    <rPh sb="21" eb="22">
      <t>もの</t>
    </rPh>
    <rPh sb="22" eb="24">
      <t>いじょう</t>
    </rPh>
    <rPh sb="25" eb="27">
      <t>みつもり</t>
    </rPh>
    <rPh sb="28" eb="30">
      <t>ひつよう</t>
    </rPh>
    <phoneticPr fontId="19" type="Hiragana"/>
  </si>
  <si>
    <r>
      <t xml:space="preserve"> </t>
    </r>
    <r>
      <rPr>
        <sz val="10.5"/>
        <color indexed="8"/>
        <rFont val="Century"/>
        <family val="1"/>
      </rPr>
      <t xml:space="preserve">          </t>
    </r>
    <r>
      <rPr>
        <sz val="10.5"/>
        <color indexed="8"/>
        <rFont val="ＭＳ 明朝"/>
        <family val="1"/>
        <charset val="128"/>
      </rPr>
      <t>　</t>
    </r>
    <r>
      <rPr>
        <sz val="10.5"/>
        <color indexed="8"/>
        <rFont val="Century"/>
        <family val="1"/>
      </rPr>
      <t xml:space="preserve"> </t>
    </r>
    <r>
      <rPr>
        <sz val="10.5"/>
        <color indexed="8"/>
        <rFont val="ＭＳ 明朝"/>
        <family val="1"/>
        <charset val="128"/>
      </rPr>
      <t>円</t>
    </r>
  </si>
  <si>
    <t>※令和６年１月以降に交付決定（予定含む）を受けたものについて記入してください。</t>
    <rPh sb="1" eb="3">
      <t>れいわ</t>
    </rPh>
    <rPh sb="4" eb="5">
      <t>ねん</t>
    </rPh>
    <rPh sb="6" eb="7">
      <t>がつ</t>
    </rPh>
    <rPh sb="7" eb="9">
      <t>いこう</t>
    </rPh>
    <rPh sb="10" eb="12">
      <t>こうふ</t>
    </rPh>
    <rPh sb="12" eb="14">
      <t>けってい</t>
    </rPh>
    <rPh sb="15" eb="17">
      <t>よてい</t>
    </rPh>
    <rPh sb="17" eb="18">
      <t>ふく</t>
    </rPh>
    <rPh sb="21" eb="22">
      <t>う</t>
    </rPh>
    <rPh sb="30" eb="32">
      <t>きにゅう</t>
    </rPh>
    <phoneticPr fontId="19" type="Hiragana"/>
  </si>
  <si>
    <t>（４）計画要件</t>
    <rPh sb="3" eb="5">
      <t>けいかく</t>
    </rPh>
    <rPh sb="5" eb="7">
      <t>ようけん</t>
    </rPh>
    <phoneticPr fontId="19" type="Hiragana"/>
  </si>
  <si>
    <t>・</t>
  </si>
  <si>
    <t>←参考：別紙4-1の事業に要する経費（税込）の合計</t>
    <rPh sb="1" eb="3">
      <t>さんこう</t>
    </rPh>
    <rPh sb="4" eb="6">
      <t>べっし</t>
    </rPh>
    <rPh sb="10" eb="12">
      <t>じぎょう</t>
    </rPh>
    <rPh sb="13" eb="14">
      <t>よう</t>
    </rPh>
    <rPh sb="16" eb="18">
      <t>けいひ</t>
    </rPh>
    <rPh sb="19" eb="21">
      <t>ぜいこ</t>
    </rPh>
    <rPh sb="23" eb="25">
      <t>ごうけい</t>
    </rPh>
    <phoneticPr fontId="19" type="Hiragana"/>
  </si>
  <si>
    <t>県税の納税証明書
　※申請日以前3カ月以内のもの（納税義務がない場合は、申立書（別紙８））</t>
  </si>
  <si>
    <t>税外未収金債務に関する誓約書兼同意書（別紙７）</t>
    <rPh sb="8" eb="9">
      <t>かん</t>
    </rPh>
    <rPh sb="19" eb="21">
      <t>べっし</t>
    </rPh>
    <phoneticPr fontId="19" type="Hiragana"/>
  </si>
  <si>
    <t>補助金申請に関する誓約書兼同意書（別紙５）</t>
  </si>
  <si>
    <t>決算書の写し（令和５年10月以降に決算期を迎えたもの１期分）※１</t>
    <rPh sb="7" eb="9">
      <t>れいわ</t>
    </rPh>
    <rPh sb="10" eb="11">
      <t>ねん</t>
    </rPh>
    <rPh sb="13" eb="14">
      <t>がつ</t>
    </rPh>
    <rPh sb="14" eb="16">
      <t>いこう</t>
    </rPh>
    <rPh sb="17" eb="20">
      <t>けっさんき</t>
    </rPh>
    <rPh sb="21" eb="22">
      <t>むか</t>
    </rPh>
    <rPh sb="27" eb="28">
      <t>き</t>
    </rPh>
    <rPh sb="28" eb="29">
      <t>ぶん</t>
    </rPh>
    <phoneticPr fontId="19" type="Hiragana"/>
  </si>
  <si>
    <t>（２）経費明細表（品目毎に記載してください）</t>
    <rPh sb="3" eb="5">
      <t>けいひ</t>
    </rPh>
    <rPh sb="5" eb="8">
      <t>めいさいひょう</t>
    </rPh>
    <rPh sb="9" eb="11">
      <t>ひんもく</t>
    </rPh>
    <rPh sb="11" eb="12">
      <t>ごと</t>
    </rPh>
    <rPh sb="13" eb="15">
      <t>きさい</t>
    </rPh>
    <phoneticPr fontId="19" type="Hiragana"/>
  </si>
  <si>
    <t>集計・実績報告額算出</t>
    <rPh sb="0" eb="2">
      <t>しゅうけい</t>
    </rPh>
    <rPh sb="3" eb="7">
      <t>じっせ</t>
    </rPh>
    <rPh sb="7" eb="8">
      <t>がく</t>
    </rPh>
    <rPh sb="8" eb="10">
      <t>さんしゅつ</t>
    </rPh>
    <phoneticPr fontId="19" type="Hiragana"/>
  </si>
  <si>
    <t>（変更前）集計・補助額算出</t>
    <rPh sb="1" eb="4">
      <t>へんこうまえ</t>
    </rPh>
    <rPh sb="5" eb="7">
      <t>しゅうけい</t>
    </rPh>
    <rPh sb="8" eb="11">
      <t>ほじょがく</t>
    </rPh>
    <rPh sb="11" eb="13">
      <t>さんしゅつ</t>
    </rPh>
    <phoneticPr fontId="19" type="Hiragana"/>
  </si>
  <si>
    <t>決算書（写し）の提出に関する誓約書兼同意書（別紙６）</t>
    <rPh sb="22" eb="24">
      <t>べっし</t>
    </rPh>
    <phoneticPr fontId="19" type="Hiragana"/>
  </si>
  <si>
    <t>※５　自己診断方法は独立行政法人情報処理推進機構（IPA）ホームページで確認できます。</t>
    <rPh sb="3" eb="7">
      <t>じこしんだん</t>
    </rPh>
    <rPh sb="7" eb="9">
      <t>ほうほう</t>
    </rPh>
    <rPh sb="10" eb="12">
      <t>どくりつ</t>
    </rPh>
    <rPh sb="12" eb="14">
      <t>ぎょうせい</t>
    </rPh>
    <rPh sb="14" eb="16">
      <t>ほうじん</t>
    </rPh>
    <rPh sb="16" eb="18">
      <t>じょうほう</t>
    </rPh>
    <rPh sb="18" eb="20">
      <t>しょり</t>
    </rPh>
    <rPh sb="20" eb="22">
      <t>すいしん</t>
    </rPh>
    <rPh sb="22" eb="24">
      <t>きこう</t>
    </rPh>
    <rPh sb="36" eb="38">
      <t>かくにん</t>
    </rPh>
    <phoneticPr fontId="19" type="Hiragana"/>
  </si>
  <si>
    <t>パッケージソフト※１</t>
  </si>
  <si>
    <t>　公益財団法人高知県産業振興センターから検査・報告・是正のための求めがあった場合には、これに応じます。</t>
    <rPh sb="1" eb="7">
      <t>こうえきざいだんほうじん</t>
    </rPh>
    <rPh sb="7" eb="14">
      <t>こうちけんさんぎょうしんこう</t>
    </rPh>
    <rPh sb="20" eb="22">
      <t>けんさ</t>
    </rPh>
    <rPh sb="23" eb="25">
      <t>ほうこく</t>
    </rPh>
    <rPh sb="26" eb="28">
      <t>ぜせい</t>
    </rPh>
    <rPh sb="32" eb="33">
      <t>もと</t>
    </rPh>
    <rPh sb="38" eb="40">
      <t>ば</t>
    </rPh>
    <rPh sb="46" eb="47">
      <t>おう</t>
    </rPh>
    <phoneticPr fontId="19" type="Hiragana"/>
  </si>
  <si>
    <t>税外未収金債務に関する誓約書兼同意書（別紙７）</t>
  </si>
  <si>
    <t>事業計画書※２</t>
  </si>
  <si>
    <t>補助金振込先口座</t>
    <rPh sb="0" eb="3">
      <t>ほじょきん</t>
    </rPh>
    <rPh sb="3" eb="6">
      <t>ふりこみさき</t>
    </rPh>
    <rPh sb="6" eb="8">
      <t>こうざ</t>
    </rPh>
    <phoneticPr fontId="19" type="Hiragana"/>
  </si>
  <si>
    <t>代 表 者
職・氏名</t>
  </si>
  <si>
    <t>　　〈事業者名〉が策定しました別添の事業計画については、当機関において内容を確認しました。
　なお、事業計画期間中は、必要に応じて助言を行うなど、フォローアップを実施します。</t>
  </si>
  <si>
    <t>IT導入補助金（通常枠）上乗せ補助があれば、交付決定書及び申請書一式</t>
    <rPh sb="2" eb="7">
      <t>どうにゅうほじょきん</t>
    </rPh>
    <rPh sb="8" eb="11">
      <t>つうじ</t>
    </rPh>
    <rPh sb="12" eb="14">
      <t>うわの</t>
    </rPh>
    <rPh sb="15" eb="17">
      <t>ほじょ</t>
    </rPh>
    <rPh sb="22" eb="26">
      <t>こうふけ</t>
    </rPh>
    <rPh sb="26" eb="27">
      <t>しょ</t>
    </rPh>
    <rPh sb="27" eb="28">
      <t>およ</t>
    </rPh>
    <rPh sb="29" eb="32">
      <t>しんせいしょ</t>
    </rPh>
    <rPh sb="32" eb="34">
      <t>いっしき</t>
    </rPh>
    <phoneticPr fontId="19" type="Hiragana"/>
  </si>
  <si>
    <t>※IT導入補助金を利用しない場合は、下記の（３）で理由を選択してください。</t>
    <rPh sb="3" eb="5">
      <t>どうにゅう</t>
    </rPh>
    <rPh sb="5" eb="8">
      <t>ほじょきん</t>
    </rPh>
    <rPh sb="9" eb="11">
      <t>りよう</t>
    </rPh>
    <rPh sb="14" eb="16">
      <t>ばあい</t>
    </rPh>
    <rPh sb="18" eb="20">
      <t>かき</t>
    </rPh>
    <rPh sb="25" eb="27">
      <t>りゆう</t>
    </rPh>
    <rPh sb="28" eb="30">
      <t>せんたく</t>
    </rPh>
    <phoneticPr fontId="19" type="Hiragana"/>
  </si>
  <si>
    <t>事業内容と金額が確認できるもの（見積書、カタログ等）※６</t>
  </si>
  <si>
    <t>※黄色のセルは必須項目です。必ず全項目を記入してください。</t>
    <rPh sb="1" eb="3">
      <t>きいろ</t>
    </rPh>
    <rPh sb="7" eb="13">
      <t>ひっすこうも</t>
    </rPh>
    <rPh sb="14" eb="15">
      <t>かなら</t>
    </rPh>
    <rPh sb="16" eb="19">
      <t>ぜんこうもく</t>
    </rPh>
    <rPh sb="20" eb="22">
      <t>きにゅう</t>
    </rPh>
    <phoneticPr fontId="19" type="Hiragana"/>
  </si>
  <si>
    <t>（決算書の写し、労働者名簿、賃金台帳など）</t>
    <rPh sb="1" eb="4">
      <t>けっさんしょ</t>
    </rPh>
    <rPh sb="5" eb="6">
      <t>うつ</t>
    </rPh>
    <rPh sb="8" eb="11">
      <t>ろうどうしゃ</t>
    </rPh>
    <rPh sb="11" eb="13">
      <t>めいぼ</t>
    </rPh>
    <rPh sb="14" eb="18">
      <t>ちんぎ</t>
    </rPh>
    <phoneticPr fontId="19" type="Hiragana"/>
  </si>
  <si>
    <t>別記</t>
  </si>
  <si>
    <t>（中止・廃止）する事業の名称</t>
  </si>
  <si>
    <t>別紙1（第4号様式関係）【デジタル化加速枠】</t>
    <rPh sb="4" eb="5">
      <t>だい</t>
    </rPh>
    <rPh sb="6" eb="11">
      <t>ごう</t>
    </rPh>
    <rPh sb="17" eb="21">
      <t>かかそくわく</t>
    </rPh>
    <phoneticPr fontId="19" type="Hiragana"/>
  </si>
  <si>
    <t>５年後</t>
    <rPh sb="1" eb="3">
      <t>ねんご</t>
    </rPh>
    <phoneticPr fontId="19" type="Hiragana"/>
  </si>
  <si>
    <t>　私は、デジタル技術活用促進事業費補助金の申請に当たり、計画要件の計算の基準となる決算書の作成が完了次第、当該決算書の写し及びそれに基づき作成する第１号様式別紙３の計画要件計算表を遅滞なく提出することを誓約します。
　誓約の内容に偽りがあった場合は、当該補助金の不交付の決定又は交付の決定の取消し及びこれに伴う補助金の返還に異議なく応じます。</t>
    <rPh sb="28" eb="33">
      <t>ケイカクヨ</t>
    </rPh>
    <rPh sb="33" eb="35">
      <t>ケイサン</t>
    </rPh>
    <rPh sb="36" eb="41">
      <t>キジュン</t>
    </rPh>
    <rPh sb="41" eb="44">
      <t>ケッサンショ</t>
    </rPh>
    <rPh sb="45" eb="47">
      <t>サクセイ</t>
    </rPh>
    <rPh sb="48" eb="52">
      <t>カンリョ</t>
    </rPh>
    <rPh sb="53" eb="55">
      <t>トウガイ</t>
    </rPh>
    <rPh sb="55" eb="58">
      <t>ケッサンショ</t>
    </rPh>
    <rPh sb="59" eb="60">
      <t>ウツ</t>
    </rPh>
    <rPh sb="61" eb="62">
      <t>オヨ</t>
    </rPh>
    <rPh sb="66" eb="67">
      <t>モト</t>
    </rPh>
    <rPh sb="69" eb="71">
      <t>サクセイ</t>
    </rPh>
    <rPh sb="73" eb="74">
      <t>ダイ</t>
    </rPh>
    <rPh sb="75" eb="76">
      <t>ゴウ</t>
    </rPh>
    <rPh sb="76" eb="78">
      <t>ヨウシキ</t>
    </rPh>
    <rPh sb="78" eb="80">
      <t>ベッシ</t>
    </rPh>
    <rPh sb="82" eb="86">
      <t>ケイカク</t>
    </rPh>
    <rPh sb="86" eb="89">
      <t>ケイサ</t>
    </rPh>
    <rPh sb="90" eb="92">
      <t>チタイ</t>
    </rPh>
    <rPh sb="94" eb="96">
      <t>テイシュツ</t>
    </rPh>
    <rPh sb="101" eb="103">
      <t>セイヤク</t>
    </rPh>
    <phoneticPr fontId="37"/>
  </si>
  <si>
    <t>：</t>
  </si>
  <si>
    <t>令和　　年　　月　　日</t>
  </si>
  <si>
    <t>（２）免除規程の計算</t>
    <rPh sb="3" eb="5">
      <t>めんじょ</t>
    </rPh>
    <rPh sb="5" eb="7">
      <t>きてい</t>
    </rPh>
    <rPh sb="8" eb="10">
      <t>けいさん</t>
    </rPh>
    <phoneticPr fontId="19" type="Hiragana"/>
  </si>
  <si>
    <t>住　　所</t>
  </si>
  <si>
    <t>⑪給与支給総額（円）</t>
    <rPh sb="1" eb="7">
      <t>きゅうよしき</t>
    </rPh>
    <rPh sb="8" eb="9">
      <t>えん</t>
    </rPh>
    <phoneticPr fontId="19" type="Hiragana"/>
  </si>
  <si>
    <t>１</t>
  </si>
  <si>
    <t>（３）資金調達内訳</t>
    <rPh sb="3" eb="5">
      <t>しきん</t>
    </rPh>
    <rPh sb="5" eb="7">
      <t>ちょうたつ</t>
    </rPh>
    <rPh sb="7" eb="9">
      <t>うちわけ</t>
    </rPh>
    <phoneticPr fontId="19" type="Hiragana"/>
  </si>
  <si>
    <t>名　　称</t>
  </si>
  <si>
    <t>変更の理由</t>
  </si>
  <si>
    <t>＜添付書類＞</t>
    <rPh sb="1" eb="3">
      <t>てんぷ</t>
    </rPh>
    <rPh sb="3" eb="5">
      <t>しょるい</t>
    </rPh>
    <phoneticPr fontId="19" type="Hiragana"/>
  </si>
  <si>
    <t>返還計算シート</t>
    <rPh sb="0" eb="2">
      <t>へんかん</t>
    </rPh>
    <rPh sb="2" eb="4">
      <t>けいさん</t>
    </rPh>
    <phoneticPr fontId="19" type="Hiragana"/>
  </si>
  <si>
    <t>デジタル技術活用促進事業費補助金交付申請書</t>
    <rPh sb="16" eb="18">
      <t>こうふ</t>
    </rPh>
    <rPh sb="18" eb="21">
      <t>しんせいしょ</t>
    </rPh>
    <phoneticPr fontId="19" type="Hiragana"/>
  </si>
  <si>
    <t>　私は、デジタル技術活用促進事業費補助金の申請に当たり、高知県に対する下記の税外未収金債務の滞納がないことについて誓約します。
　また、上記について、県の補助事業所管課が関係各課に対して照会すること（関係各課への個人情報の提供及び滞納の有無に関する情報の共有）及び照会の結果について公益財団法人高知県産業振興センターに提供することに同意します。
　誓約の内容に偽りがあった場合は、当該補助金の不交付の決定又は交付の決定の取消し及びこれに伴う補助金の返還に異議なく応じます。</t>
  </si>
  <si>
    <t>　上記補助金の交付について、デジタル技術活用促進事業費補助金交付要領第６条の規定により、下記のとおり申請します。</t>
    <rPh sb="44" eb="46">
      <t>かき</t>
    </rPh>
    <phoneticPr fontId="19" type="Hiragana"/>
  </si>
  <si>
    <t>令和　年　月　日まで</t>
    <rPh sb="0" eb="2">
      <t>れいわ</t>
    </rPh>
    <rPh sb="3" eb="4">
      <t>ねん</t>
    </rPh>
    <rPh sb="5" eb="6">
      <t>がつ</t>
    </rPh>
    <rPh sb="7" eb="8">
      <t>にち</t>
    </rPh>
    <phoneticPr fontId="19" type="Hiragana"/>
  </si>
  <si>
    <t>記</t>
    <rPh sb="0" eb="1">
      <t>き</t>
    </rPh>
    <phoneticPr fontId="19" type="Hiragana"/>
  </si>
  <si>
    <t>補助金申請に関する誓約書兼同意書（別紙５）</t>
    <rPh sb="0" eb="2">
      <t>ほじょ</t>
    </rPh>
    <rPh sb="2" eb="3">
      <t>きん</t>
    </rPh>
    <rPh sb="3" eb="5">
      <t>しんせい</t>
    </rPh>
    <rPh sb="6" eb="7">
      <t>かん</t>
    </rPh>
    <phoneticPr fontId="19" type="Hiragana"/>
  </si>
  <si>
    <t>金</t>
    <rPh sb="0" eb="1">
      <t>きん</t>
    </rPh>
    <phoneticPr fontId="19" type="Hiragana"/>
  </si>
  <si>
    <t>円</t>
    <rPh sb="0" eb="1">
      <t>えん</t>
    </rPh>
    <phoneticPr fontId="19" type="Hiragana"/>
  </si>
  <si>
    <t>交付決定日から</t>
    <rPh sb="0" eb="2">
      <t>こうふ</t>
    </rPh>
    <rPh sb="2" eb="5">
      <t>けっていび</t>
    </rPh>
    <phoneticPr fontId="19" type="Hiragana"/>
  </si>
  <si>
    <t>第７号様式（第17条関係）</t>
  </si>
  <si>
    <t>県税の納税証明書 ※７</t>
  </si>
  <si>
    <t>経済産業省の「DX推進指標」により自己診断を実施し、診断結果を独立行政法人情報処理推進機構</t>
    <rPh sb="0" eb="5">
      <t>けいざいさんぎょうしょう</t>
    </rPh>
    <rPh sb="9" eb="11">
      <t>すいしん</t>
    </rPh>
    <rPh sb="11" eb="13">
      <t>しひょう</t>
    </rPh>
    <rPh sb="17" eb="21">
      <t>じこしんだん</t>
    </rPh>
    <rPh sb="22" eb="24">
      <t>じっし</t>
    </rPh>
    <rPh sb="26" eb="28">
      <t>しんだん</t>
    </rPh>
    <rPh sb="28" eb="30">
      <t>けっか</t>
    </rPh>
    <rPh sb="31" eb="37">
      <t>どくりつぎょうせいほうじん</t>
    </rPh>
    <rPh sb="37" eb="39">
      <t>じょうほう</t>
    </rPh>
    <rPh sb="39" eb="41">
      <t>しょり</t>
    </rPh>
    <rPh sb="41" eb="43">
      <t>すいしん</t>
    </rPh>
    <rPh sb="43" eb="45">
      <t>きこう</t>
    </rPh>
    <phoneticPr fontId="19" type="Hiragana"/>
  </si>
  <si>
    <t>補助事業計画書（別紙１～４）※１</t>
  </si>
  <si>
    <t>※該当する事業計画を選択してください。</t>
    <rPh sb="1" eb="3">
      <t>がいとう</t>
    </rPh>
    <rPh sb="5" eb="10">
      <t>じぎょ</t>
    </rPh>
    <rPh sb="10" eb="12">
      <t>せんたく</t>
    </rPh>
    <phoneticPr fontId="19" type="Hiragana"/>
  </si>
  <si>
    <t>継続的にデジタル化に取り組むための中期的な実行計画 ※３</t>
  </si>
  <si>
    <t>登記事項証明書（履歴事項全部証明書）※５</t>
  </si>
  <si>
    <t>クラウドコンピューティングで環境構築をする場合と比較して、費用が相当に安価で済む</t>
  </si>
  <si>
    <t>「DX推進指標」の自己診断フォーマット※４</t>
  </si>
  <si>
    <t>取得予定価格（税抜）</t>
    <rPh sb="7" eb="9">
      <t>ぜいぬき</t>
    </rPh>
    <phoneticPr fontId="19" type="Hiragana"/>
  </si>
  <si>
    <t>サービス等生産性向上IT導入支援事業の交付決定書及び申請書類一式※８</t>
    <rPh sb="5" eb="10">
      <t>せいさんせ</t>
    </rPh>
    <rPh sb="12" eb="19">
      <t>どうにゅうし</t>
    </rPh>
    <rPh sb="19" eb="23">
      <t>こうふけ</t>
    </rPh>
    <rPh sb="23" eb="24">
      <t>しょ</t>
    </rPh>
    <rPh sb="24" eb="25">
      <t>およ</t>
    </rPh>
    <rPh sb="26" eb="30">
      <t>しんせい</t>
    </rPh>
    <rPh sb="30" eb="32">
      <t>いっしき</t>
    </rPh>
    <phoneticPr fontId="19" type="Hiragana"/>
  </si>
  <si>
    <t>ものづくり・商業・サービス生産性向上促進補助金の交付決定書及び申請書類一式※８</t>
    <rPh sb="24" eb="28">
      <t>こうふけ</t>
    </rPh>
    <rPh sb="28" eb="29">
      <t>しょ</t>
    </rPh>
    <rPh sb="29" eb="30">
      <t>およ</t>
    </rPh>
    <rPh sb="31" eb="35">
      <t>しんせい</t>
    </rPh>
    <rPh sb="35" eb="37">
      <t>いっしき</t>
    </rPh>
    <phoneticPr fontId="19" type="Hiragana"/>
  </si>
  <si>
    <t>中分類</t>
    <rPh sb="0" eb="3">
      <t>ちゅうぶんるい</t>
    </rPh>
    <phoneticPr fontId="19" type="Hiragana"/>
  </si>
  <si>
    <t>※２　事業戦略、経営計画又はこれらに準ずる計画を添付
　　　　・経営計画の場合、別紙９を添付
　　　　・これらに準ずる計画の場合、別紙10を添付</t>
    <rPh sb="24" eb="26">
      <t>てんぷ</t>
    </rPh>
    <rPh sb="32" eb="34">
      <t>けいえい</t>
    </rPh>
    <rPh sb="34" eb="36">
      <t>けいかく</t>
    </rPh>
    <rPh sb="37" eb="39">
      <t>ばあい</t>
    </rPh>
    <rPh sb="40" eb="42">
      <t>べっし</t>
    </rPh>
    <rPh sb="44" eb="46">
      <t>てんぷ</t>
    </rPh>
    <rPh sb="56" eb="57">
      <t>じゅん</t>
    </rPh>
    <rPh sb="59" eb="61">
      <t>けいかく</t>
    </rPh>
    <rPh sb="62" eb="64">
      <t>ばあい</t>
    </rPh>
    <rPh sb="65" eb="67">
      <t>べっし</t>
    </rPh>
    <rPh sb="70" eb="72">
      <t>てんぷ</t>
    </rPh>
    <phoneticPr fontId="19" type="Hiragana"/>
  </si>
  <si>
    <t>※３　任意書式。公募要領別添２「補助対象事業の要件について」の項目を記載した書類を添付してください</t>
  </si>
  <si>
    <t>※５　設立登記のない法人については、根拠法令に基づき設立について公的機関に認可等
　　　されていることが分かる書類等</t>
  </si>
  <si>
    <t>※７　納税義務がない場合は、申立書（別紙８）を添付</t>
  </si>
  <si>
    <t>※８　同事業の上乗せ補助を申請する場合、添付が必要</t>
    <rPh sb="3" eb="7">
      <t>どうじ</t>
    </rPh>
    <rPh sb="7" eb="9">
      <t>うわの</t>
    </rPh>
    <rPh sb="10" eb="12">
      <t>ほじょ</t>
    </rPh>
    <rPh sb="13" eb="15">
      <t>しんせい</t>
    </rPh>
    <rPh sb="17" eb="19">
      <t>ばあい</t>
    </rPh>
    <rPh sb="20" eb="22">
      <t>てんぷ</t>
    </rPh>
    <rPh sb="23" eb="25">
      <t>ひつよう</t>
    </rPh>
    <phoneticPr fontId="19" type="Hiragana"/>
  </si>
  <si>
    <t>※９　その他、別途指示するものについて、資料提出を求める場合があります</t>
  </si>
  <si>
    <t>別紙1（第1号様式関係）【デジタル化加速枠】</t>
    <rPh sb="4" eb="5">
      <t>だい</t>
    </rPh>
    <rPh sb="6" eb="11">
      <t>ごう</t>
    </rPh>
    <rPh sb="17" eb="21">
      <t>かかそくわく</t>
    </rPh>
    <phoneticPr fontId="19" type="Hiragana"/>
  </si>
  <si>
    <t>補　助　事　業　計　画　書　（デジタル化加速枠）</t>
    <rPh sb="19" eb="23">
      <t>かかそくわく</t>
    </rPh>
    <phoneticPr fontId="19" type="Hiragana"/>
  </si>
  <si>
    <t>IT導入補助金上乗せ</t>
    <rPh sb="2" eb="7">
      <t>どうにゅ</t>
    </rPh>
    <rPh sb="7" eb="9">
      <t>うわの</t>
    </rPh>
    <phoneticPr fontId="19" type="Hiragana"/>
  </si>
  <si>
    <t>公益財団法人高知県産業振興センター理事長　様</t>
  </si>
  <si>
    <t>１．申請者の概要</t>
    <rPh sb="6" eb="8">
      <t>がいよう</t>
    </rPh>
    <phoneticPr fontId="19" type="Hiragana"/>
  </si>
  <si>
    <t>（７）システムを運用するために最低限必要である理由</t>
    <rPh sb="8" eb="10">
      <t>うんよう</t>
    </rPh>
    <rPh sb="15" eb="18">
      <t>さいていげん</t>
    </rPh>
    <rPh sb="18" eb="20">
      <t>ひつよう</t>
    </rPh>
    <rPh sb="23" eb="25">
      <t>りゆう</t>
    </rPh>
    <phoneticPr fontId="19" type="Hiragana"/>
  </si>
  <si>
    <t>住　　　　　　　　所</t>
    <rPh sb="0" eb="1">
      <t>じゅう</t>
    </rPh>
    <rPh sb="9" eb="10">
      <t>ところ</t>
    </rPh>
    <phoneticPr fontId="19" type="Hiragana"/>
  </si>
  <si>
    <t>〒</t>
  </si>
  <si>
    <t>（３）補助事業計画の具体的内容</t>
    <rPh sb="3" eb="10">
      <t>ほじょじぎ</t>
    </rPh>
    <rPh sb="10" eb="15">
      <t>ぐたいて</t>
    </rPh>
    <phoneticPr fontId="19" type="Hiragana"/>
  </si>
  <si>
    <t>担当者役職・氏名</t>
  </si>
  <si>
    <t>名　　　　　　　　称</t>
    <rPh sb="0" eb="1">
      <t>な</t>
    </rPh>
    <rPh sb="9" eb="10">
      <t>しょう</t>
    </rPh>
    <phoneticPr fontId="19" type="Hiragana"/>
  </si>
  <si>
    <t>担当者連絡先
（携帯番号など）</t>
  </si>
  <si>
    <t>代表者　　職・氏名</t>
    <rPh sb="0" eb="3">
      <t>だいひょうしゃ</t>
    </rPh>
    <rPh sb="5" eb="6">
      <t>しょく</t>
    </rPh>
    <rPh sb="7" eb="9">
      <t>しめい</t>
    </rPh>
    <phoneticPr fontId="19" type="Hiragana"/>
  </si>
  <si>
    <t>（６）サブスクリプション契約</t>
    <rPh sb="12" eb="14">
      <t>けいやく</t>
    </rPh>
    <phoneticPr fontId="19" type="Hiragana"/>
  </si>
  <si>
    <t xml:space="preserve">   日本標準産業分類は、以下のＵＲＬよりご確認ください。</t>
    <rPh sb="3" eb="5">
      <t>にほん</t>
    </rPh>
    <rPh sb="5" eb="7">
      <t>ひょうじゅん</t>
    </rPh>
    <rPh sb="7" eb="9">
      <t>さんぎょう</t>
    </rPh>
    <rPh sb="9" eb="11">
      <t>ぶんるい</t>
    </rPh>
    <rPh sb="13" eb="15">
      <t>いか</t>
    </rPh>
    <rPh sb="22" eb="24">
      <t>かくにん</t>
    </rPh>
    <phoneticPr fontId="19" type="Hiragana"/>
  </si>
  <si>
    <t>・事業実施効果が確認できる書類</t>
    <rPh sb="1" eb="3">
      <t>じぎょう</t>
    </rPh>
    <rPh sb="3" eb="5">
      <t>じっし</t>
    </rPh>
    <rPh sb="5" eb="7">
      <t>こうか</t>
    </rPh>
    <rPh sb="8" eb="10">
      <t>かくにん</t>
    </rPh>
    <rPh sb="13" eb="15">
      <t>しょるい</t>
    </rPh>
    <phoneticPr fontId="19" type="Hiragana"/>
  </si>
  <si>
    <t>担当者メール</t>
  </si>
  <si>
    <t>金額を入力</t>
    <rPh sb="0" eb="2">
      <t>きんがく</t>
    </rPh>
    <rPh sb="3" eb="5">
      <t>にゅうりょく</t>
    </rPh>
    <phoneticPr fontId="19" type="Hiragana"/>
  </si>
  <si>
    <t>種別</t>
    <rPh sb="0" eb="2">
      <t>しゅべつ</t>
    </rPh>
    <phoneticPr fontId="19" type="Hiragana"/>
  </si>
  <si>
    <t>会社</t>
    <rPh sb="0" eb="2">
      <t>かいしゃ</t>
    </rPh>
    <phoneticPr fontId="19" type="Hiragana"/>
  </si>
  <si>
    <t>金額
（税抜）</t>
    <rPh sb="0" eb="2">
      <t>きんがく</t>
    </rPh>
    <rPh sb="4" eb="6">
      <t>ぜいぬき</t>
    </rPh>
    <phoneticPr fontId="19" type="Hiragana"/>
  </si>
  <si>
    <t>別紙８（第1号様式関係）【デジタル化加速枠】</t>
    <rPh sb="0" eb="2">
      <t>べっし</t>
    </rPh>
    <phoneticPr fontId="19" type="Hiragana"/>
  </si>
  <si>
    <t>計画目標達成状況</t>
    <rPh sb="0" eb="8">
      <t>けいかくもくひょ</t>
    </rPh>
    <phoneticPr fontId="19" type="Hiragana"/>
  </si>
  <si>
    <t>個人</t>
    <rPh sb="0" eb="2">
      <t>こじん</t>
    </rPh>
    <phoneticPr fontId="19" type="Hiragana"/>
  </si>
  <si>
    <t>その他の法人※１</t>
    <rPh sb="2" eb="3">
      <t>た</t>
    </rPh>
    <rPh sb="4" eb="6">
      <t>ほうじん</t>
    </rPh>
    <phoneticPr fontId="19" type="Hiragana"/>
  </si>
  <si>
    <t>https://www.pref.kochi.lg.jp/soshiki/151301/2021042200133.html</t>
  </si>
  <si>
    <t>大分類</t>
    <rPh sb="0" eb="3">
      <t>だいぶんるい</t>
    </rPh>
    <phoneticPr fontId="19" type="Hiragana"/>
  </si>
  <si>
    <t>資本金・出資金</t>
    <rPh sb="0" eb="3">
      <t>しほんきん</t>
    </rPh>
    <rPh sb="4" eb="7">
      <t>しゅっしきん</t>
    </rPh>
    <phoneticPr fontId="19" type="Hiragana"/>
  </si>
  <si>
    <t>別紙１（第2号様式関係）【デジタル化加速枠】</t>
    <rPh sb="4" eb="5">
      <t>だい</t>
    </rPh>
    <rPh sb="6" eb="11">
      <t>ごう</t>
    </rPh>
    <rPh sb="17" eb="21">
      <t>かかそくわく</t>
    </rPh>
    <phoneticPr fontId="19" type="Hiragana"/>
  </si>
  <si>
    <t>常時使用する
従業員数※３</t>
    <rPh sb="0" eb="2">
      <t>じょうじ</t>
    </rPh>
    <rPh sb="2" eb="4">
      <t>しよう</t>
    </rPh>
    <rPh sb="7" eb="10">
      <t>じゅうぎょういん</t>
    </rPh>
    <rPh sb="10" eb="11">
      <t>すう</t>
    </rPh>
    <phoneticPr fontId="19" type="Hiragana"/>
  </si>
  <si>
    <t>人</t>
    <rPh sb="0" eb="1">
      <t>にん</t>
    </rPh>
    <phoneticPr fontId="19" type="Hiragana"/>
  </si>
  <si>
    <t>変更申請額（Ｂ）</t>
    <rPh sb="0" eb="2">
      <t>へんこう</t>
    </rPh>
    <rPh sb="2" eb="5">
      <t>しんせいがく</t>
    </rPh>
    <phoneticPr fontId="19" type="Hiragana"/>
  </si>
  <si>
    <t>※２　日本標準産業分類を記載してください。</t>
    <rPh sb="3" eb="5">
      <t>にほん</t>
    </rPh>
    <rPh sb="5" eb="7">
      <t>ひょうじゅん</t>
    </rPh>
    <rPh sb="7" eb="9">
      <t>さんぎょう</t>
    </rPh>
    <rPh sb="9" eb="11">
      <t>ぶんるい</t>
    </rPh>
    <rPh sb="12" eb="14">
      <t>きさい</t>
    </rPh>
    <phoneticPr fontId="19" type="Hiragana"/>
  </si>
  <si>
    <t>日</t>
    <rPh sb="0" eb="1">
      <t>にち</t>
    </rPh>
    <phoneticPr fontId="19" type="Hiragana"/>
  </si>
  <si>
    <t>https://www.soumu.go.jp/toukei_toukatsu/index/seido/sangyo/02toukatsu01_03000023.html</t>
  </si>
  <si>
    <t>※３　労働基準法第20条の「予め解雇の予告を必要とする者」の人数を記載してください。</t>
    <rPh sb="30" eb="32">
      <t>にんずう</t>
    </rPh>
    <phoneticPr fontId="19" type="Hiragana"/>
  </si>
  <si>
    <t>＜対象となる税外未収金債務＞</t>
    <rPh sb="1" eb="3">
      <t>たいしょう</t>
    </rPh>
    <rPh sb="6" eb="7">
      <t>ぜい</t>
    </rPh>
    <rPh sb="7" eb="8">
      <t>がい</t>
    </rPh>
    <rPh sb="8" eb="11">
      <t>みしゅうきん</t>
    </rPh>
    <rPh sb="11" eb="13">
      <t>さいむ</t>
    </rPh>
    <phoneticPr fontId="19" type="Hiragana"/>
  </si>
  <si>
    <t>２．補助事業の概要</t>
    <rPh sb="2" eb="7">
      <t>ほじょじ</t>
    </rPh>
    <rPh sb="7" eb="9">
      <t>がいよう</t>
    </rPh>
    <phoneticPr fontId="19" type="Hiragana"/>
  </si>
  <si>
    <t>※補助事業計画で実施する事業を課題/目的別に記入してください。複数ある場合は、2行以上に分けて記入をしてください。</t>
    <rPh sb="1" eb="7">
      <t>ほじょじ</t>
    </rPh>
    <rPh sb="8" eb="10">
      <t>じっし</t>
    </rPh>
    <rPh sb="12" eb="14">
      <t>じぎょう</t>
    </rPh>
    <rPh sb="15" eb="17">
      <t>かだい</t>
    </rPh>
    <rPh sb="18" eb="20">
      <t>もくてき</t>
    </rPh>
    <rPh sb="20" eb="22">
      <t>べ</t>
    </rPh>
    <rPh sb="22" eb="24">
      <t>きにゅう</t>
    </rPh>
    <rPh sb="31" eb="33">
      <t>ふくすう</t>
    </rPh>
    <rPh sb="35" eb="38">
      <t>ば</t>
    </rPh>
    <rPh sb="40" eb="43">
      <t>ぎょういじょう</t>
    </rPh>
    <rPh sb="44" eb="45">
      <t>わ</t>
    </rPh>
    <rPh sb="47" eb="49">
      <t>きにゅう</t>
    </rPh>
    <phoneticPr fontId="19" type="Hiragana"/>
  </si>
  <si>
    <t>２</t>
  </si>
  <si>
    <t>（１）補助事業計画の名称（20～50文字程度）</t>
    <rPh sb="3" eb="5">
      <t>ほじょ</t>
    </rPh>
    <rPh sb="5" eb="7">
      <t>じぎょう</t>
    </rPh>
    <rPh sb="7" eb="9">
      <t>けいかく</t>
    </rPh>
    <rPh sb="10" eb="12">
      <t>めいしょう</t>
    </rPh>
    <rPh sb="18" eb="20">
      <t>もじ</t>
    </rPh>
    <rPh sb="20" eb="22">
      <t>ていど</t>
    </rPh>
    <phoneticPr fontId="19" type="Hiragana"/>
  </si>
  <si>
    <t>参考：文字数</t>
    <rPh sb="0" eb="2">
      <t>さんこう</t>
    </rPh>
    <rPh sb="3" eb="6">
      <t>もじすう</t>
    </rPh>
    <phoneticPr fontId="19" type="Hiragana"/>
  </si>
  <si>
    <t>利用予定価格（税抜）</t>
    <rPh sb="0" eb="2">
      <t>りよう</t>
    </rPh>
    <rPh sb="4" eb="6">
      <t>かかく</t>
    </rPh>
    <rPh sb="7" eb="9">
      <t>ぜいぬき</t>
    </rPh>
    <phoneticPr fontId="19" type="Hiragana"/>
  </si>
  <si>
    <t>（例：経営効率化を企図し、退職等による人員減少に対し補充未実施。実質人員が減少した為）
・
・</t>
    <rPh sb="1" eb="2">
      <t>れい</t>
    </rPh>
    <rPh sb="3" eb="8">
      <t>けいえいこ</t>
    </rPh>
    <rPh sb="9" eb="11">
      <t>きと</t>
    </rPh>
    <rPh sb="13" eb="17">
      <t>たいしょ</t>
    </rPh>
    <rPh sb="19" eb="23">
      <t>じんい</t>
    </rPh>
    <rPh sb="24" eb="25">
      <t>たい</t>
    </rPh>
    <rPh sb="26" eb="31">
      <t>ほじゅう</t>
    </rPh>
    <rPh sb="32" eb="34">
      <t>じっしつ</t>
    </rPh>
    <rPh sb="34" eb="36">
      <t>じんいん</t>
    </rPh>
    <rPh sb="37" eb="39">
      <t>げんしょう</t>
    </rPh>
    <rPh sb="41" eb="42">
      <t>ため</t>
    </rPh>
    <phoneticPr fontId="19" type="Hiragana"/>
  </si>
  <si>
    <t>①補助事業の具体的取組内容</t>
    <rPh sb="1" eb="5">
      <t>ほじょじぎょう</t>
    </rPh>
    <rPh sb="6" eb="9">
      <t>ぐたいてき</t>
    </rPh>
    <rPh sb="9" eb="11">
      <t>とりくみ</t>
    </rPh>
    <rPh sb="11" eb="13">
      <t>ないよう</t>
    </rPh>
    <phoneticPr fontId="19" type="Hiragana"/>
  </si>
  <si>
    <t>合計</t>
    <rPh sb="0" eb="2">
      <t>ごうけい</t>
    </rPh>
    <phoneticPr fontId="19" type="Hiragana"/>
  </si>
  <si>
    <t>②将来の展望</t>
    <rPh sb="1" eb="3">
      <t>しょうらい</t>
    </rPh>
    <rPh sb="4" eb="6">
      <t>てんぼう</t>
    </rPh>
    <phoneticPr fontId="19" type="Hiragana"/>
  </si>
  <si>
    <t>自　己　資　金</t>
  </si>
  <si>
    <t>給与支給総額の伸び率（％）</t>
    <rPh sb="0" eb="7">
      <t>きゅうよしきゅ</t>
    </rPh>
    <rPh sb="7" eb="8">
      <t>の</t>
    </rPh>
    <phoneticPr fontId="19" type="Hiragana"/>
  </si>
  <si>
    <t>（５）事業計画の種別</t>
  </si>
  <si>
    <t>サービス名称</t>
    <rPh sb="4" eb="6">
      <t>め</t>
    </rPh>
    <phoneticPr fontId="19" type="Hiragana"/>
  </si>
  <si>
    <t>付加価値額の伸び率（％）</t>
    <rPh sb="0" eb="6">
      <t>ふかかちが</t>
    </rPh>
    <rPh sb="6" eb="7">
      <t>の</t>
    </rPh>
    <phoneticPr fontId="19" type="Hiragana"/>
  </si>
  <si>
    <t>労働生産性の伸び率（％）</t>
    <rPh sb="0" eb="5">
      <t>ろうどう</t>
    </rPh>
    <rPh sb="6" eb="7">
      <t>の</t>
    </rPh>
    <phoneticPr fontId="19" type="Hiragana"/>
  </si>
  <si>
    <t>別紙２－２（第4号様式関係）【デジタル化加速枠】</t>
    <rPh sb="0" eb="2">
      <t>べっし</t>
    </rPh>
    <phoneticPr fontId="19" type="Hiragana"/>
  </si>
  <si>
    <t>（６）事業計画の作成を支援（又は確認）した認定経営革新等支援機関</t>
  </si>
  <si>
    <t>（最大1,000万円）</t>
    <rPh sb="1" eb="3">
      <t>さいだい</t>
    </rPh>
    <rPh sb="8" eb="10">
      <t>まんえん</t>
    </rPh>
    <phoneticPr fontId="19" type="Hiragana"/>
  </si>
  <si>
    <t>認定経営革新等支援機関ID</t>
  </si>
  <si>
    <t>名　　　　称</t>
  </si>
  <si>
    <t>本店・支店名</t>
  </si>
  <si>
    <t>経費区分</t>
    <rPh sb="0" eb="4">
      <t>けいひく</t>
    </rPh>
    <phoneticPr fontId="19" type="Hiragana"/>
  </si>
  <si>
    <t>担当者名</t>
  </si>
  <si>
    <t>第２号様式（第11条関係）</t>
  </si>
  <si>
    <t>（７）事業計画（事業戦略、経営計画等）でのデジタル化事業の位置づけ</t>
    <rPh sb="3" eb="7">
      <t>じぎ</t>
    </rPh>
    <rPh sb="8" eb="12">
      <t>じぎ</t>
    </rPh>
    <rPh sb="13" eb="17">
      <t>けいえい</t>
    </rPh>
    <rPh sb="17" eb="18">
      <t>とう</t>
    </rPh>
    <rPh sb="25" eb="26">
      <t>か</t>
    </rPh>
    <rPh sb="26" eb="28">
      <t>じぎょう</t>
    </rPh>
    <rPh sb="29" eb="31">
      <t>いち</t>
    </rPh>
    <phoneticPr fontId="19" type="Hiragana"/>
  </si>
  <si>
    <t>３</t>
  </si>
  <si>
    <t>該当箇所</t>
    <rPh sb="0" eb="4">
      <t>がいと</t>
    </rPh>
    <phoneticPr fontId="19" type="Hiragana"/>
  </si>
  <si>
    <t>別紙１（第5号様式関係）【デジタル化加速枠】</t>
    <rPh sb="4" eb="5">
      <t>だい</t>
    </rPh>
    <rPh sb="6" eb="11">
      <t>ごう</t>
    </rPh>
    <phoneticPr fontId="19" type="Hiragana"/>
  </si>
  <si>
    <t>記載内容</t>
    <rPh sb="0" eb="4">
      <t>きさいな</t>
    </rPh>
    <phoneticPr fontId="19" type="Hiragana"/>
  </si>
  <si>
    <t>３年後</t>
    <rPh sb="1" eb="3">
      <t>ねんご</t>
    </rPh>
    <phoneticPr fontId="19" type="Hiragana"/>
  </si>
  <si>
    <t>※事業の成果は、実績報告時点で可能になった内容（見込可）を記載ください。</t>
    <rPh sb="1" eb="3">
      <t>じぎょう</t>
    </rPh>
    <rPh sb="4" eb="6">
      <t>せいか</t>
    </rPh>
    <rPh sb="8" eb="10">
      <t>じっせき</t>
    </rPh>
    <rPh sb="10" eb="12">
      <t>ほうこく</t>
    </rPh>
    <rPh sb="12" eb="14">
      <t>じてん</t>
    </rPh>
    <rPh sb="15" eb="17">
      <t>かのう</t>
    </rPh>
    <rPh sb="24" eb="26">
      <t>みこ</t>
    </rPh>
    <rPh sb="26" eb="27">
      <t>か</t>
    </rPh>
    <rPh sb="29" eb="31">
      <t>きさい</t>
    </rPh>
    <phoneticPr fontId="19" type="Hiragana"/>
  </si>
  <si>
    <t>※黄色のセルに記入してください。複数の項目がない場合は、No2以降は空欄で構いません。足りない場合は行を追加してください。</t>
    <rPh sb="1" eb="3">
      <t>きいろ</t>
    </rPh>
    <rPh sb="7" eb="9">
      <t>きにゅう</t>
    </rPh>
    <rPh sb="16" eb="18">
      <t>ふくすう</t>
    </rPh>
    <rPh sb="19" eb="21">
      <t>こうもく</t>
    </rPh>
    <rPh sb="24" eb="27">
      <t>ばあ</t>
    </rPh>
    <rPh sb="31" eb="33">
      <t>いこう</t>
    </rPh>
    <rPh sb="34" eb="36">
      <t>くうらん</t>
    </rPh>
    <rPh sb="37" eb="38">
      <t>かま</t>
    </rPh>
    <rPh sb="43" eb="44">
      <t>た</t>
    </rPh>
    <rPh sb="47" eb="50">
      <t>ばあ</t>
    </rPh>
    <rPh sb="50" eb="51">
      <t>ぎょう</t>
    </rPh>
    <rPh sb="52" eb="54">
      <t>ついか</t>
    </rPh>
    <phoneticPr fontId="19" type="Hiragana"/>
  </si>
  <si>
    <t>デジタル技術活用促進事業費補助金変更申請書</t>
  </si>
  <si>
    <t>別紙２（第1号様式関係）【デジタル化加速枠】</t>
  </si>
  <si>
    <t>認定経営革新等支援機関ID番号</t>
  </si>
  <si>
    <t>　申請者等（代表者のほか、役員又は使用人その他の従業員若しくは構成員等）が暴力団（高知県暴力団排除条例（平成22年高知県条例第36号）第２条第１号に規定する暴力団をいう。）又は暴力団員等（同条第３号に規定する暴力団員等をいう。）に該当しないなど、高知県デジタル技術活用促進事業費補助金公募要領の別添に掲げるいずれにも該当しておらず、かつ将来にわたっても該当しません。</t>
    <rPh sb="147" eb="149">
      <t>べってん</t>
    </rPh>
    <phoneticPr fontId="19" type="Hiragana"/>
  </si>
  <si>
    <t>解決策</t>
    <rPh sb="0" eb="3">
      <t>かいけつさく</t>
    </rPh>
    <phoneticPr fontId="19" type="Hiragana"/>
  </si>
  <si>
    <t>想定コスト（千円）</t>
    <rPh sb="0" eb="2">
      <t>そうてい</t>
    </rPh>
    <rPh sb="6" eb="8">
      <t>せんえん</t>
    </rPh>
    <phoneticPr fontId="19" type="Hiragana"/>
  </si>
  <si>
    <t>　〈事業者名〉が策定しました別添の経営計画は、当会（所）が支援した計画であることを認定します。</t>
  </si>
  <si>
    <t>（単位：円）</t>
    <rPh sb="1" eb="3">
      <t>たんい</t>
    </rPh>
    <rPh sb="4" eb="5">
      <t>えん</t>
    </rPh>
    <phoneticPr fontId="19" type="Hiragana"/>
  </si>
  <si>
    <t>デジタル技術活用促進事業費補助金に係る補助事業実績報告書</t>
    <rPh sb="23" eb="25">
      <t>ジッセキ</t>
    </rPh>
    <rPh sb="25" eb="28">
      <t>ホウコクショ</t>
    </rPh>
    <phoneticPr fontId="37"/>
  </si>
  <si>
    <t>想定スケジュール</t>
    <rPh sb="0" eb="2">
      <t>そうてい</t>
    </rPh>
    <phoneticPr fontId="19" type="Hiragana"/>
  </si>
  <si>
    <t>給与支給総額の伸び率（％）
または、一人あたりの給与支給額の伸び率※１</t>
    <rPh sb="0" eb="8">
      <t>きゅうよしきゅうそうがくのの</t>
    </rPh>
    <rPh sb="9" eb="10">
      <t>りつ</t>
    </rPh>
    <rPh sb="18" eb="20">
      <t>ひとり</t>
    </rPh>
    <rPh sb="24" eb="29">
      <t>きゅうよし</t>
    </rPh>
    <rPh sb="30" eb="31">
      <t>の</t>
    </rPh>
    <phoneticPr fontId="19" type="Hiragana"/>
  </si>
  <si>
    <t>※３　「取得年月日」欄は、検査を行う場合は、検収年月日を記入してください。</t>
  </si>
  <si>
    <t>直近の決算年度</t>
    <rPh sb="0" eb="2">
      <t>ちょっきん</t>
    </rPh>
    <rPh sb="3" eb="7">
      <t>けっさん</t>
    </rPh>
    <phoneticPr fontId="19" type="Hiragana"/>
  </si>
  <si>
    <t>事業計画名</t>
    <rPh sb="0" eb="2">
      <t>じぎょう</t>
    </rPh>
    <rPh sb="2" eb="4">
      <t>けいかく</t>
    </rPh>
    <rPh sb="4" eb="5">
      <t>めい</t>
    </rPh>
    <phoneticPr fontId="19" type="Hiragana"/>
  </si>
  <si>
    <t>自社への効果/
ステークホルダーへの提供価値</t>
    <rPh sb="0" eb="2">
      <t>じしゃ</t>
    </rPh>
    <rPh sb="4" eb="6">
      <t>こうか</t>
    </rPh>
    <rPh sb="18" eb="22">
      <t>ていきょうかち</t>
    </rPh>
    <phoneticPr fontId="19" type="Hiragana"/>
  </si>
  <si>
    <t>※黄色のセルに入力してください。事業計画の対象外の年度の数値は空欄でも構いません。</t>
    <rPh sb="1" eb="3">
      <t>きいろ</t>
    </rPh>
    <rPh sb="7" eb="9">
      <t>にゅうりょく</t>
    </rPh>
    <rPh sb="16" eb="20">
      <t>じぎ</t>
    </rPh>
    <rPh sb="21" eb="24">
      <t>たいしょうがい</t>
    </rPh>
    <rPh sb="25" eb="27">
      <t>ねんど</t>
    </rPh>
    <rPh sb="28" eb="30">
      <t>すうち</t>
    </rPh>
    <rPh sb="31" eb="33">
      <t>くうらん</t>
    </rPh>
    <rPh sb="35" eb="36">
      <t>かま</t>
    </rPh>
    <phoneticPr fontId="19" type="Hiragana"/>
  </si>
  <si>
    <t>別紙３（第1号様式関係）【デジタル化加速枠】</t>
  </si>
  <si>
    <t>計画要件計算表</t>
    <rPh sb="0" eb="2">
      <t>けいかく</t>
    </rPh>
    <rPh sb="2" eb="4">
      <t>ようけん</t>
    </rPh>
    <rPh sb="4" eb="6">
      <t>けいさん</t>
    </rPh>
    <rPh sb="6" eb="7">
      <t>ひょう</t>
    </rPh>
    <phoneticPr fontId="19" type="Hiragana"/>
  </si>
  <si>
    <t>デジタル技術活用促進事業費補助金に係る補助事業実施効果報告書</t>
    <rPh sb="23" eb="27">
      <t>ジッシ</t>
    </rPh>
    <rPh sb="27" eb="30">
      <t>ホウコクショ</t>
    </rPh>
    <phoneticPr fontId="37"/>
  </si>
  <si>
    <t>課題/目的</t>
    <rPh sb="0" eb="2">
      <t>カダイ</t>
    </rPh>
    <rPh sb="3" eb="5">
      <t>モクテキ</t>
    </rPh>
    <phoneticPr fontId="37"/>
  </si>
  <si>
    <r>
      <t>直</t>
    </r>
    <r>
      <rPr>
        <sz val="10"/>
        <rFont val="ＭＳ 明朝"/>
        <family val="1"/>
        <charset val="128"/>
      </rPr>
      <t xml:space="preserve">近の
決算年度
</t>
    </r>
    <r>
      <rPr>
        <sz val="9"/>
        <rFont val="ＭＳ 明朝"/>
        <family val="1"/>
        <charset val="128"/>
      </rPr>
      <t>（基準年度）</t>
    </r>
    <rPh sb="0" eb="2">
      <t>ちょっきん</t>
    </rPh>
    <rPh sb="4" eb="6">
      <t>けっさん</t>
    </rPh>
    <rPh sb="6" eb="8">
      <t>ねんど</t>
    </rPh>
    <rPh sb="10" eb="12">
      <t>きじゅん</t>
    </rPh>
    <rPh sb="12" eb="14">
      <t>ねんど</t>
    </rPh>
    <phoneticPr fontId="19" type="Hiragana"/>
  </si>
  <si>
    <t>事業経費（税込）</t>
    <rPh sb="0" eb="2">
      <t>じぎょう</t>
    </rPh>
    <rPh sb="2" eb="4">
      <t>けいひ</t>
    </rPh>
    <rPh sb="5" eb="7">
      <t>ぜいこ</t>
    </rPh>
    <phoneticPr fontId="19" type="Hiragana"/>
  </si>
  <si>
    <t>１年後</t>
    <rPh sb="1" eb="3">
      <t>ねんご</t>
    </rPh>
    <phoneticPr fontId="19" type="Hiragana"/>
  </si>
  <si>
    <t>②原価（円）</t>
    <rPh sb="1" eb="3">
      <t>げんか</t>
    </rPh>
    <phoneticPr fontId="19" type="Hiragana"/>
  </si>
  <si>
    <t>２年後</t>
    <rPh sb="1" eb="3">
      <t>ねんご</t>
    </rPh>
    <phoneticPr fontId="19" type="Hiragana"/>
  </si>
  <si>
    <t>［　年　月］</t>
  </si>
  <si>
    <t>※２　「数量」欄は、同一規格であれば一括して記入して差し支えありません。ただし、単価が異なる場合には区分して記入してください。</t>
  </si>
  <si>
    <t>①売上高（円）</t>
    <rPh sb="1" eb="4">
      <t>うりあげだか</t>
    </rPh>
    <rPh sb="5" eb="6">
      <t>えん</t>
    </rPh>
    <phoneticPr fontId="19" type="Hiragana"/>
  </si>
  <si>
    <t>事業実績報告書</t>
    <rPh sb="0" eb="2">
      <t>じぎょう</t>
    </rPh>
    <rPh sb="2" eb="4">
      <t>じっせき</t>
    </rPh>
    <rPh sb="4" eb="7">
      <t>ほうこくしょ</t>
    </rPh>
    <phoneticPr fontId="19" type="Hiragana"/>
  </si>
  <si>
    <t>③粗利益（①-②）（円）</t>
    <rPh sb="1" eb="4">
      <t>そりえき</t>
    </rPh>
    <phoneticPr fontId="19" type="Hiragana"/>
  </si>
  <si>
    <t>※事業費の変更がない場合は記入不要です。</t>
    <rPh sb="1" eb="4">
      <t>じぎょうひ</t>
    </rPh>
    <rPh sb="5" eb="7">
      <t>へんこう</t>
    </rPh>
    <rPh sb="10" eb="12">
      <t>ばあい</t>
    </rPh>
    <rPh sb="13" eb="15">
      <t>きにゅう</t>
    </rPh>
    <rPh sb="15" eb="17">
      <t>ふよう</t>
    </rPh>
    <phoneticPr fontId="19" type="Hiragana"/>
  </si>
  <si>
    <t>④営業利益（円）</t>
    <rPh sb="1" eb="3">
      <t>えいぎょう</t>
    </rPh>
    <rPh sb="3" eb="5">
      <t>りえき</t>
    </rPh>
    <phoneticPr fontId="19" type="Hiragana"/>
  </si>
  <si>
    <t>　［X-（Y/2）］　＝　Z</t>
  </si>
  <si>
    <t>⑤経常利益（円）</t>
    <rPh sb="1" eb="3">
      <t>けいじょう</t>
    </rPh>
    <rPh sb="3" eb="5">
      <t>りえき</t>
    </rPh>
    <phoneticPr fontId="19" type="Hiragana"/>
  </si>
  <si>
    <t>給与支給総額の伸び率（％）</t>
    <rPh sb="0" eb="6">
      <t>きゅうよしきゅうそうがく</t>
    </rPh>
    <rPh sb="7" eb="8">
      <t>の</t>
    </rPh>
    <phoneticPr fontId="19" type="Hiragana"/>
  </si>
  <si>
    <t>⑥人件費（円）</t>
    <rPh sb="1" eb="4">
      <t>じんけんひ</t>
    </rPh>
    <phoneticPr fontId="19" type="Hiragana"/>
  </si>
  <si>
    <t>⑦減価償却費（円）</t>
    <rPh sb="1" eb="3">
      <t>げんか</t>
    </rPh>
    <rPh sb="3" eb="6">
      <t>しょうきゃくひ</t>
    </rPh>
    <phoneticPr fontId="19" type="Hiragana"/>
  </si>
  <si>
    <t>事業者名：　　　　　　　　　　　　　　　　　　　　　</t>
    <rPh sb="0" eb="4">
      <t>じぎ</t>
    </rPh>
    <phoneticPr fontId="19" type="Hiragana"/>
  </si>
  <si>
    <t>⑧付加価値額（円）（④＋⑥＋⑦）</t>
    <rPh sb="1" eb="3">
      <t>ふか</t>
    </rPh>
    <rPh sb="3" eb="6">
      <t>かちがく</t>
    </rPh>
    <rPh sb="7" eb="8">
      <t>えん</t>
    </rPh>
    <phoneticPr fontId="19" type="Hiragana"/>
  </si>
  <si>
    <t>付加価値額の伸び率（％）</t>
    <rPh sb="0" eb="2">
      <t>ふか</t>
    </rPh>
    <rPh sb="2" eb="5">
      <t>かちがく</t>
    </rPh>
    <rPh sb="6" eb="7">
      <t>の</t>
    </rPh>
    <rPh sb="8" eb="9">
      <t>りつ</t>
    </rPh>
    <phoneticPr fontId="19" type="Hiragana"/>
  </si>
  <si>
    <t>【参考】従業員１人あたりの付加価値額（円）（⑧/⑨）</t>
    <rPh sb="1" eb="3">
      <t>さんこう</t>
    </rPh>
    <rPh sb="4" eb="7">
      <t>じゅうぎょういん</t>
    </rPh>
    <rPh sb="8" eb="9">
      <t>にん</t>
    </rPh>
    <rPh sb="13" eb="15">
      <t>ふか</t>
    </rPh>
    <rPh sb="15" eb="18">
      <t>かちがく</t>
    </rPh>
    <rPh sb="19" eb="20">
      <t>えん</t>
    </rPh>
    <phoneticPr fontId="19" type="Hiragana"/>
  </si>
  <si>
    <t>【参考】従業員１人あたりの付加価値額伸び率（％）</t>
    <rPh sb="1" eb="3">
      <t>さんこう</t>
    </rPh>
    <rPh sb="18" eb="19">
      <t>の</t>
    </rPh>
    <rPh sb="20" eb="21">
      <t>りつ</t>
    </rPh>
    <phoneticPr fontId="19" type="Hiragana"/>
  </si>
  <si>
    <t>経営計画策定の支援について</t>
    <rPh sb="0" eb="2">
      <t>けいえい</t>
    </rPh>
    <rPh sb="2" eb="4">
      <t>けいかく</t>
    </rPh>
    <rPh sb="4" eb="6">
      <t>さくてい</t>
    </rPh>
    <rPh sb="7" eb="9">
      <t>しえん</t>
    </rPh>
    <phoneticPr fontId="19" type="Hiragana"/>
  </si>
  <si>
    <t>労働生産性（③/（⑨×⑩））</t>
    <rPh sb="0" eb="5">
      <t>ろうどう</t>
    </rPh>
    <phoneticPr fontId="19" type="Hiragana"/>
  </si>
  <si>
    <t>借　　入　　金</t>
    <rPh sb="0" eb="1">
      <t>かり</t>
    </rPh>
    <rPh sb="3" eb="4">
      <t>いり</t>
    </rPh>
    <rPh sb="6" eb="7">
      <t>かね</t>
    </rPh>
    <phoneticPr fontId="19" type="Hiragana"/>
  </si>
  <si>
    <t>【参考】従業員１人あたりの給与支給額（円）</t>
    <rPh sb="1" eb="3">
      <t>さんこう</t>
    </rPh>
    <rPh sb="4" eb="7">
      <t>じゅうぎょういん</t>
    </rPh>
    <rPh sb="8" eb="9">
      <t>にん</t>
    </rPh>
    <rPh sb="13" eb="17">
      <t>きゅうよしきゅう</t>
    </rPh>
    <rPh sb="17" eb="18">
      <t>がく</t>
    </rPh>
    <rPh sb="19" eb="20">
      <t>えん</t>
    </rPh>
    <phoneticPr fontId="19" type="Hiragana"/>
  </si>
  <si>
    <t>【参考】従業員１人あたりの給与支給額の伸び率（％）</t>
    <rPh sb="1" eb="3">
      <t>さんこう</t>
    </rPh>
    <rPh sb="4" eb="7">
      <t>じゅうぎょういん</t>
    </rPh>
    <rPh sb="8" eb="9">
      <t>にん</t>
    </rPh>
    <rPh sb="13" eb="17">
      <t>きゅうよしきゅう</t>
    </rPh>
    <rPh sb="17" eb="18">
      <t>がく</t>
    </rPh>
    <rPh sb="19" eb="20">
      <t>の</t>
    </rPh>
    <phoneticPr fontId="19" type="Hiragana"/>
  </si>
  <si>
    <t>令和   年   月   日</t>
  </si>
  <si>
    <t>※黄色のセルに記入をしてください。該当しない項目は空欄のままで構いません。</t>
    <rPh sb="1" eb="3">
      <t>きいろ</t>
    </rPh>
    <rPh sb="7" eb="9">
      <t>きにゅう</t>
    </rPh>
    <rPh sb="17" eb="19">
      <t>がいとう</t>
    </rPh>
    <rPh sb="22" eb="24">
      <t>こうもく</t>
    </rPh>
    <rPh sb="25" eb="27">
      <t>くうらん</t>
    </rPh>
    <rPh sb="31" eb="32">
      <t>かま</t>
    </rPh>
    <phoneticPr fontId="19" type="Hiragana"/>
  </si>
  <si>
    <t>デジタル技術活用促進事業費補助金に係る取得財産の処分承認申請書</t>
  </si>
  <si>
    <t>事業費の詳細</t>
    <rPh sb="0" eb="3">
      <t>じぎょうひ</t>
    </rPh>
    <rPh sb="4" eb="6">
      <t>しょうさい</t>
    </rPh>
    <phoneticPr fontId="19" type="Hiragana"/>
  </si>
  <si>
    <t>（中止・廃止）の内容（中止の期間、廃止の時期）</t>
  </si>
  <si>
    <t>別紙２（第5号様式関係）【デジタル化加速枠】</t>
    <rPh sb="0" eb="2">
      <t>べっし</t>
    </rPh>
    <phoneticPr fontId="19" type="Hiragana"/>
  </si>
  <si>
    <t>（中止・廃止）の理由</t>
  </si>
  <si>
    <t>処分価格又は残存価値額</t>
    <rPh sb="0" eb="2">
      <t>しょぶん</t>
    </rPh>
    <rPh sb="2" eb="4">
      <t>かかく</t>
    </rPh>
    <rPh sb="4" eb="5">
      <t>また</t>
    </rPh>
    <rPh sb="6" eb="8">
      <t>ざんぞん</t>
    </rPh>
    <rPh sb="8" eb="10">
      <t>かち</t>
    </rPh>
    <rPh sb="10" eb="11">
      <t>がく</t>
    </rPh>
    <phoneticPr fontId="19" type="Hiragana"/>
  </si>
  <si>
    <t>e.売却予定価格（2社以上の買取り業者による見積金額のうち、最も高い金額）：</t>
    <rPh sb="2" eb="6">
      <t>ばいき</t>
    </rPh>
    <rPh sb="6" eb="8">
      <t>かかく</t>
    </rPh>
    <rPh sb="10" eb="13">
      <t>しゃいじょう</t>
    </rPh>
    <rPh sb="14" eb="16">
      <t>かいとり</t>
    </rPh>
    <rPh sb="17" eb="19">
      <t>ぎょうしゃ</t>
    </rPh>
    <rPh sb="22" eb="24">
      <t>みつもり</t>
    </rPh>
    <rPh sb="24" eb="26">
      <t>きんがく</t>
    </rPh>
    <rPh sb="30" eb="31">
      <t>もっと</t>
    </rPh>
    <rPh sb="32" eb="33">
      <t>たか</t>
    </rPh>
    <rPh sb="34" eb="36">
      <t>きんがく</t>
    </rPh>
    <phoneticPr fontId="19" type="Hiragana"/>
  </si>
  <si>
    <t>付加価値額の伸び率（％）※２</t>
    <rPh sb="0" eb="5">
      <t>ふかかちがく</t>
    </rPh>
    <rPh sb="6" eb="7">
      <t>の</t>
    </rPh>
    <phoneticPr fontId="19" type="Hiragana"/>
  </si>
  <si>
    <t>処分の方法</t>
  </si>
  <si>
    <t>Z　＜判定＞</t>
    <rPh sb="3" eb="5">
      <t>はんてい</t>
    </rPh>
    <phoneticPr fontId="19" type="Hiragana"/>
  </si>
  <si>
    <t>数量
※２</t>
    <rPh sb="0" eb="2">
      <t>すうりょう</t>
    </rPh>
    <phoneticPr fontId="19" type="Hiragana"/>
  </si>
  <si>
    <t>・事業実施が確認できる書類</t>
    <rPh sb="1" eb="3">
      <t>じぎょう</t>
    </rPh>
    <rPh sb="3" eb="5">
      <t>じっし</t>
    </rPh>
    <rPh sb="6" eb="8">
      <t>かくにん</t>
    </rPh>
    <rPh sb="11" eb="13">
      <t>しょるい</t>
    </rPh>
    <phoneticPr fontId="19" type="Hiragana"/>
  </si>
  <si>
    <t>f.金額確定（dとeのいずれか低い金額）：</t>
    <rPh sb="2" eb="4">
      <t>きんがく</t>
    </rPh>
    <rPh sb="4" eb="6">
      <t>かくてい</t>
    </rPh>
    <rPh sb="15" eb="16">
      <t>ひく</t>
    </rPh>
    <rPh sb="17" eb="19">
      <t>きんがく</t>
    </rPh>
    <phoneticPr fontId="19" type="Hiragana"/>
  </si>
  <si>
    <t>区分</t>
    <rPh sb="0" eb="2">
      <t>くぶん</t>
    </rPh>
    <phoneticPr fontId="19" type="Hiragana"/>
  </si>
  <si>
    <t>補助金申請に関する誓約書兼同意書</t>
    <rPh sb="0" eb="3">
      <t>ほじょきん</t>
    </rPh>
    <rPh sb="3" eb="5">
      <t>しんせい</t>
    </rPh>
    <rPh sb="6" eb="7">
      <t>かん</t>
    </rPh>
    <rPh sb="9" eb="12">
      <t>せいやくしょ</t>
    </rPh>
    <rPh sb="12" eb="13">
      <t>けん</t>
    </rPh>
    <rPh sb="13" eb="16">
      <t>どういしょ</t>
    </rPh>
    <phoneticPr fontId="19" type="Hiragana"/>
  </si>
  <si>
    <t>←参考：別紙2-1の事業に要する経費（税込）の合計（変更前）</t>
    <rPh sb="1" eb="3">
      <t>さんこう</t>
    </rPh>
    <rPh sb="4" eb="6">
      <t>べっし</t>
    </rPh>
    <rPh sb="10" eb="12">
      <t>じぎょう</t>
    </rPh>
    <rPh sb="13" eb="14">
      <t>よう</t>
    </rPh>
    <rPh sb="16" eb="18">
      <t>けいひ</t>
    </rPh>
    <rPh sb="19" eb="21">
      <t>ぜいこ</t>
    </rPh>
    <rPh sb="23" eb="25">
      <t>ごうけい</t>
    </rPh>
    <rPh sb="26" eb="29">
      <t>へんこ</t>
    </rPh>
    <phoneticPr fontId="19" type="Hiragana"/>
  </si>
  <si>
    <t>給与支給総額の年率１．０％以上増加目標未達成の場合</t>
    <rPh sb="0" eb="2">
      <t>きゅうよ</t>
    </rPh>
    <rPh sb="2" eb="7">
      <t>しきゅうそ</t>
    </rPh>
    <rPh sb="7" eb="9">
      <t>ねんりつ</t>
    </rPh>
    <rPh sb="13" eb="15">
      <t>いじょう</t>
    </rPh>
    <rPh sb="15" eb="17">
      <t>ぞうか</t>
    </rPh>
    <rPh sb="17" eb="19">
      <t>もくひょう</t>
    </rPh>
    <rPh sb="19" eb="22">
      <t>みたっせい</t>
    </rPh>
    <rPh sb="23" eb="25">
      <t>ばあい</t>
    </rPh>
    <phoneticPr fontId="19" type="Hiragana"/>
  </si>
  <si>
    <r>
      <t>導</t>
    </r>
    <r>
      <rPr>
        <u/>
        <sz val="11"/>
        <color indexed="8"/>
        <rFont val="ＭＳ 明朝"/>
        <family val="1"/>
        <charset val="128"/>
      </rPr>
      <t>入するシステムを運用するのに最低限必要となるスペックや台数であること</t>
    </r>
    <r>
      <rPr>
        <sz val="11"/>
        <color indexed="8"/>
        <rFont val="ＭＳ 明朝"/>
        <family val="1"/>
        <charset val="128"/>
      </rPr>
      <t>について記載してください。機器の購入予定事業者からの理由書（任意様式）を別途提出することで記入を省略しても構いません。</t>
    </r>
    <rPh sb="0" eb="2">
      <t>どうにゅう</t>
    </rPh>
    <rPh sb="9" eb="11">
      <t>うんよう</t>
    </rPh>
    <rPh sb="15" eb="18">
      <t>さいていげん</t>
    </rPh>
    <rPh sb="18" eb="20">
      <t>ひつよう</t>
    </rPh>
    <rPh sb="28" eb="30">
      <t>だいすう</t>
    </rPh>
    <rPh sb="39" eb="41">
      <t>きさい</t>
    </rPh>
    <rPh sb="48" eb="50">
      <t>きき</t>
    </rPh>
    <rPh sb="51" eb="58">
      <t>こうにゅうよて</t>
    </rPh>
    <rPh sb="61" eb="64">
      <t>りゆうしょ</t>
    </rPh>
    <rPh sb="65" eb="69">
      <t>にんいよ</t>
    </rPh>
    <rPh sb="71" eb="73">
      <t>べっと</t>
    </rPh>
    <rPh sb="73" eb="75">
      <t>ていしゅつ</t>
    </rPh>
    <rPh sb="80" eb="82">
      <t>きにゅう</t>
    </rPh>
    <rPh sb="83" eb="85">
      <t>しょうりゃく</t>
    </rPh>
    <rPh sb="88" eb="89">
      <t>かま</t>
    </rPh>
    <phoneticPr fontId="19" type="Hiragana"/>
  </si>
  <si>
    <t>黄色のセルに記入してください。該当しない欄は空欄のままで構いません。</t>
    <rPh sb="0" eb="2">
      <t>きいろ</t>
    </rPh>
    <rPh sb="6" eb="8">
      <t>きにゅう</t>
    </rPh>
    <rPh sb="15" eb="17">
      <t>がいとう</t>
    </rPh>
    <rPh sb="20" eb="21">
      <t>らん</t>
    </rPh>
    <rPh sb="22" eb="24">
      <t>くうらん</t>
    </rPh>
    <rPh sb="28" eb="29">
      <t>かま</t>
    </rPh>
    <phoneticPr fontId="19" type="Hiragana"/>
  </si>
  <si>
    <t>目標値</t>
    <rPh sb="0" eb="3">
      <t>もくひょうち</t>
    </rPh>
    <phoneticPr fontId="19" type="Hiragana"/>
  </si>
  <si>
    <t>別紙４－２（第1号様式関係）【デジタル化加速枠】</t>
    <rPh sb="0" eb="2">
      <t>べっし</t>
    </rPh>
    <rPh sb="19" eb="23">
      <t>かかそくわく</t>
    </rPh>
    <phoneticPr fontId="19" type="Hiragana"/>
  </si>
  <si>
    <t>高知県税の全税目において、納税義務はありません。</t>
    <rPh sb="0" eb="2">
      <t>こうち</t>
    </rPh>
    <rPh sb="2" eb="4">
      <t>けんぜい</t>
    </rPh>
    <rPh sb="5" eb="6">
      <t>ぜん</t>
    </rPh>
    <rPh sb="6" eb="8">
      <t>ぜいもく</t>
    </rPh>
    <rPh sb="13" eb="15">
      <t>のうぜい</t>
    </rPh>
    <rPh sb="15" eb="17">
      <t>ぎむ</t>
    </rPh>
    <phoneticPr fontId="19" type="Hiragana"/>
  </si>
  <si>
    <t>（単位：円）</t>
  </si>
  <si>
    <t>区　　　　分</t>
  </si>
  <si>
    <t>金　　　額</t>
  </si>
  <si>
    <t>資　　金　　の　　調　　達　　先</t>
  </si>
  <si>
    <t>補　助　金　額</t>
    <rPh sb="0" eb="1">
      <t>ほ</t>
    </rPh>
    <rPh sb="2" eb="3">
      <t>すけ</t>
    </rPh>
    <rPh sb="4" eb="5">
      <t>かね</t>
    </rPh>
    <rPh sb="6" eb="7">
      <t>がく</t>
    </rPh>
    <phoneticPr fontId="19" type="Hiragana"/>
  </si>
  <si>
    <t>そ　　の　　他</t>
  </si>
  <si>
    <t>g.返還金額計算（=f×a/b）：</t>
    <rPh sb="2" eb="4">
      <t>へんかん</t>
    </rPh>
    <rPh sb="4" eb="6">
      <t>きんがく</t>
    </rPh>
    <rPh sb="6" eb="8">
      <t>けいさん</t>
    </rPh>
    <phoneticPr fontId="19" type="Hiragana"/>
  </si>
  <si>
    <t>商品名・単価・数量を入力</t>
    <rPh sb="0" eb="3">
      <t>しょうひんめい</t>
    </rPh>
    <rPh sb="4" eb="6">
      <t>たんか</t>
    </rPh>
    <rPh sb="7" eb="9">
      <t>すうりょう</t>
    </rPh>
    <rPh sb="10" eb="12">
      <t>にゅうりょく</t>
    </rPh>
    <phoneticPr fontId="19" type="Hiragana"/>
  </si>
  <si>
    <t>合　　　　計</t>
  </si>
  <si>
    <t>　補助事業により取得する主な資産（単価50万円以上のシステム・備品等）の名称、分類、取得予定価格等を記入してください。</t>
    <rPh sb="1" eb="3">
      <t>ほじょ</t>
    </rPh>
    <rPh sb="3" eb="5">
      <t>じぎょう</t>
    </rPh>
    <rPh sb="8" eb="10">
      <t>しゅとく</t>
    </rPh>
    <rPh sb="12" eb="13">
      <t>おも</t>
    </rPh>
    <rPh sb="14" eb="16">
      <t>しさん</t>
    </rPh>
    <rPh sb="17" eb="19">
      <t>たんか</t>
    </rPh>
    <rPh sb="21" eb="23">
      <t>まんえん</t>
    </rPh>
    <rPh sb="23" eb="25">
      <t>いじょう</t>
    </rPh>
    <rPh sb="31" eb="33">
      <t>びひん</t>
    </rPh>
    <rPh sb="33" eb="34">
      <t>とう</t>
    </rPh>
    <rPh sb="36" eb="38">
      <t>めいしょう</t>
    </rPh>
    <rPh sb="39" eb="41">
      <t>ぶんるい</t>
    </rPh>
    <rPh sb="42" eb="44">
      <t>しゅとく</t>
    </rPh>
    <rPh sb="44" eb="46">
      <t>よてい</t>
    </rPh>
    <rPh sb="46" eb="48">
      <t>かかく</t>
    </rPh>
    <rPh sb="48" eb="49">
      <t>とう</t>
    </rPh>
    <rPh sb="50" eb="52">
      <t>きにゅう</t>
    </rPh>
    <phoneticPr fontId="19" type="Hiragana"/>
  </si>
  <si>
    <t>※４　認定情報は、DX推進ポータル（独立行政法人情報処理推進機構）で確認できます。</t>
    <rPh sb="3" eb="5">
      <t>にんてい</t>
    </rPh>
    <rPh sb="5" eb="7">
      <t>じょうほう</t>
    </rPh>
    <rPh sb="11" eb="13">
      <t>すいしん</t>
    </rPh>
    <rPh sb="18" eb="20">
      <t>どくりつ</t>
    </rPh>
    <rPh sb="20" eb="22">
      <t>ぎょうせい</t>
    </rPh>
    <rPh sb="22" eb="24">
      <t>ほうじん</t>
    </rPh>
    <rPh sb="24" eb="26">
      <t>じょうほう</t>
    </rPh>
    <rPh sb="26" eb="28">
      <t>しょり</t>
    </rPh>
    <rPh sb="28" eb="30">
      <t>すいしん</t>
    </rPh>
    <rPh sb="30" eb="32">
      <t>きこう</t>
    </rPh>
    <rPh sb="34" eb="36">
      <t>かくにん</t>
    </rPh>
    <phoneticPr fontId="19" type="Hiragana"/>
  </si>
  <si>
    <t>システム等の名称・型番</t>
  </si>
  <si>
    <t>製品等の分類
（日本標準商品分類、中分類）</t>
  </si>
  <si>
    <t>※日本標準商品分類は、以下のＵＲＬよりご確認ください。</t>
    <rPh sb="1" eb="3">
      <t>にほん</t>
    </rPh>
    <rPh sb="3" eb="5">
      <t>ひょうじゅん</t>
    </rPh>
    <rPh sb="5" eb="7">
      <t>しょうひん</t>
    </rPh>
    <rPh sb="7" eb="9">
      <t>ぶんるい</t>
    </rPh>
    <rPh sb="11" eb="13">
      <t>いか</t>
    </rPh>
    <rPh sb="20" eb="22">
      <t>かくにん</t>
    </rPh>
    <phoneticPr fontId="19" type="Hiragana"/>
  </si>
  <si>
    <t>・別紙１（補助事業実施効果報告）</t>
    <rPh sb="1" eb="3">
      <t>べっし</t>
    </rPh>
    <rPh sb="5" eb="7">
      <t>ほじょ</t>
    </rPh>
    <rPh sb="7" eb="15">
      <t>じぎょうじっしこうかほうこく</t>
    </rPh>
    <phoneticPr fontId="19" type="Hiragana"/>
  </si>
  <si>
    <t>納入事業者名</t>
    <rPh sb="0" eb="2">
      <t>のうにゅう</t>
    </rPh>
    <rPh sb="2" eb="5">
      <t>じぎょうしゃ</t>
    </rPh>
    <rPh sb="5" eb="6">
      <t>めい</t>
    </rPh>
    <phoneticPr fontId="19" type="Hiragana"/>
  </si>
  <si>
    <t>https://www.soumu.go.jp/toukei_toukatsu/index/seido/syouhin/2index.htm</t>
  </si>
  <si>
    <t>別紙５（第1号様式関係）【デジタル化加速枠】</t>
    <rPh sb="0" eb="2">
      <t>べっし</t>
    </rPh>
    <phoneticPr fontId="19" type="Hiragana"/>
  </si>
  <si>
    <t>　私は、デジタル技術活用促進事業費補助金の申請に当たり、下記の内容について誓約します。
　この誓約書の内容と事実が反することが判明した場合には、当該事実に関して高知県及び（公財）高知県産業振興センターが行う一切の措置に対して異議の申立てを行いません。
　また、高知県及び（公財）高知県産業振興センターが、国、地方公共団体及びその他の団体等に対して、本補助金と同趣旨の補助金の申請状況等に関する情報提供を求めること及び本補助金への申請状況等に関する情報提供を行うことに同意します。</t>
    <rPh sb="28" eb="30">
      <t>カキ</t>
    </rPh>
    <rPh sb="31" eb="33">
      <t>ナイヨウ</t>
    </rPh>
    <rPh sb="47" eb="50">
      <t>セイヤクショ</t>
    </rPh>
    <rPh sb="51" eb="53">
      <t>ナイヨウ</t>
    </rPh>
    <rPh sb="54" eb="56">
      <t>ジジツ</t>
    </rPh>
    <rPh sb="57" eb="58">
      <t>ハン</t>
    </rPh>
    <rPh sb="63" eb="65">
      <t>ハンメイ</t>
    </rPh>
    <rPh sb="67" eb="69">
      <t>バアイ</t>
    </rPh>
    <rPh sb="72" eb="74">
      <t>トウガイ</t>
    </rPh>
    <rPh sb="74" eb="76">
      <t>ジジツ</t>
    </rPh>
    <rPh sb="77" eb="78">
      <t>カン</t>
    </rPh>
    <rPh sb="80" eb="83">
      <t>コウチケン</t>
    </rPh>
    <rPh sb="83" eb="84">
      <t>オヨ</t>
    </rPh>
    <rPh sb="86" eb="88">
      <t>コウザイ</t>
    </rPh>
    <rPh sb="89" eb="92">
      <t>コウチケン</t>
    </rPh>
    <rPh sb="92" eb="94">
      <t>サンギョウ</t>
    </rPh>
    <rPh sb="94" eb="96">
      <t>シンコウ</t>
    </rPh>
    <rPh sb="101" eb="102">
      <t>オコナ</t>
    </rPh>
    <rPh sb="103" eb="105">
      <t>イッサイ</t>
    </rPh>
    <rPh sb="106" eb="108">
      <t>ソチ</t>
    </rPh>
    <rPh sb="109" eb="110">
      <t>タイ</t>
    </rPh>
    <rPh sb="112" eb="114">
      <t>イギ</t>
    </rPh>
    <rPh sb="115" eb="117">
      <t>モウシタ</t>
    </rPh>
    <rPh sb="119" eb="120">
      <t>オコナ</t>
    </rPh>
    <rPh sb="130" eb="133">
      <t>コウチケン</t>
    </rPh>
    <rPh sb="133" eb="134">
      <t>オヨ</t>
    </rPh>
    <rPh sb="136" eb="138">
      <t>コウザイ</t>
    </rPh>
    <rPh sb="139" eb="142">
      <t>コウチケン</t>
    </rPh>
    <rPh sb="142" eb="144">
      <t>サンギョウ</t>
    </rPh>
    <rPh sb="144" eb="146">
      <t>シンコウ</t>
    </rPh>
    <rPh sb="152" eb="153">
      <t>クニ</t>
    </rPh>
    <rPh sb="154" eb="156">
      <t>チホウ</t>
    </rPh>
    <rPh sb="156" eb="158">
      <t>コウキョウ</t>
    </rPh>
    <rPh sb="158" eb="160">
      <t>ダンタイ</t>
    </rPh>
    <rPh sb="160" eb="161">
      <t>オヨ</t>
    </rPh>
    <rPh sb="164" eb="165">
      <t>タ</t>
    </rPh>
    <rPh sb="166" eb="168">
      <t>ダンタイ</t>
    </rPh>
    <rPh sb="168" eb="169">
      <t>トウ</t>
    </rPh>
    <rPh sb="170" eb="171">
      <t>タイ</t>
    </rPh>
    <rPh sb="174" eb="175">
      <t>ホン</t>
    </rPh>
    <rPh sb="175" eb="178">
      <t>ホジョキン</t>
    </rPh>
    <rPh sb="179" eb="182">
      <t>ドウシュシ</t>
    </rPh>
    <rPh sb="183" eb="186">
      <t>ホジョキン</t>
    </rPh>
    <rPh sb="187" eb="189">
      <t>シンセイ</t>
    </rPh>
    <rPh sb="189" eb="191">
      <t>ジョウキョウ</t>
    </rPh>
    <rPh sb="191" eb="192">
      <t>トウ</t>
    </rPh>
    <rPh sb="193" eb="194">
      <t>カン</t>
    </rPh>
    <rPh sb="196" eb="198">
      <t>ジョウホウ</t>
    </rPh>
    <rPh sb="198" eb="200">
      <t>テイキョウ</t>
    </rPh>
    <rPh sb="201" eb="202">
      <t>モト</t>
    </rPh>
    <rPh sb="206" eb="207">
      <t>オヨ</t>
    </rPh>
    <rPh sb="208" eb="209">
      <t>ホン</t>
    </rPh>
    <rPh sb="209" eb="212">
      <t>ホジョキン</t>
    </rPh>
    <rPh sb="214" eb="216">
      <t>シンセイ</t>
    </rPh>
    <rPh sb="216" eb="218">
      <t>ジョウキョウ</t>
    </rPh>
    <rPh sb="218" eb="219">
      <t>トウ</t>
    </rPh>
    <rPh sb="220" eb="221">
      <t>カン</t>
    </rPh>
    <rPh sb="223" eb="225">
      <t>ジョウホウ</t>
    </rPh>
    <rPh sb="225" eb="227">
      <t>テイキョウ</t>
    </rPh>
    <rPh sb="228" eb="229">
      <t>オコナ</t>
    </rPh>
    <phoneticPr fontId="37"/>
  </si>
  <si>
    <t>補助メニュー名</t>
    <rPh sb="0" eb="2">
      <t>ほじょ</t>
    </rPh>
    <rPh sb="6" eb="7">
      <t>めい</t>
    </rPh>
    <phoneticPr fontId="19" type="Hiragana"/>
  </si>
  <si>
    <t xml:space="preserve">※１　対象となる取得財産等は、取得価格又は効用の増加価格が50万円以上のものとします。
</t>
  </si>
  <si>
    <t>※誓約事項を確認し、チェックを入れてください。</t>
    <rPh sb="1" eb="3">
      <t>せいやく</t>
    </rPh>
    <rPh sb="3" eb="5">
      <t>じこう</t>
    </rPh>
    <rPh sb="6" eb="8">
      <t>かくにん</t>
    </rPh>
    <rPh sb="15" eb="16">
      <t>い</t>
    </rPh>
    <phoneticPr fontId="19" type="Hiragana"/>
  </si>
  <si>
    <t>　申請内容に虚偽が判明した場合は、当該補助金の不交付の決定又は交付の決定の取消し及び補助金の返還及び加算金の支払いに応じます。
　また、納期限までに返還を行わなかった場合は、遅延金の支払いに応じます。</t>
  </si>
  <si>
    <r>
      <t>　</t>
    </r>
    <r>
      <rPr>
        <sz val="11"/>
        <color indexed="8"/>
        <rFont val="ＭＳ 明朝"/>
        <family val="1"/>
        <charset val="128"/>
      </rPr>
      <t xml:space="preserve">給与支給総額の増加目標が未達の場合、補助金の返還に応じます。また、納期限までに返還を行わなかった場合は、遅延金の支払いに応じます。
</t>
    </r>
    <r>
      <rPr>
        <sz val="9"/>
        <color indexed="8"/>
        <rFont val="ＭＳ 明朝"/>
        <family val="1"/>
        <charset val="128"/>
      </rPr>
      <t>（※天災などの事業者の責めに負わない理由等がある場合は返還を求めません。）</t>
    </r>
    <rPh sb="1" eb="8">
      <t>きゅうよしきゅ</t>
    </rPh>
    <rPh sb="8" eb="12">
      <t>ぞうか</t>
    </rPh>
    <rPh sb="13" eb="15">
      <t>みたつ</t>
    </rPh>
    <rPh sb="16" eb="18">
      <t>ばあい</t>
    </rPh>
    <rPh sb="19" eb="22">
      <t>ほじょきん</t>
    </rPh>
    <rPh sb="23" eb="25">
      <t>へんかん</t>
    </rPh>
    <rPh sb="26" eb="27">
      <t>おう</t>
    </rPh>
    <rPh sb="69" eb="71">
      <t>てんさい</t>
    </rPh>
    <rPh sb="74" eb="77">
      <t>じぎょうしゃ</t>
    </rPh>
    <rPh sb="78" eb="79">
      <t>せ</t>
    </rPh>
    <rPh sb="81" eb="82">
      <t>お</t>
    </rPh>
    <rPh sb="85" eb="87">
      <t>りゆう</t>
    </rPh>
    <rPh sb="87" eb="88">
      <t>とう</t>
    </rPh>
    <rPh sb="91" eb="93">
      <t>ばあい</t>
    </rPh>
    <rPh sb="94" eb="96">
      <t>へんかん</t>
    </rPh>
    <rPh sb="97" eb="98">
      <t>もと</t>
    </rPh>
    <phoneticPr fontId="19" type="Hiragana"/>
  </si>
  <si>
    <t>　申請者等（代表者のほか、役員又は使用人その他の従業員若しくは構成員等）は、自らまたは第三者を利用して次の各号のいずれの行為も行いません。
（ア）公益財団法人高知県産業振興センターに対する暴力的な要求行為
（イ）公益財団法人高知県産業振興センターに対する法的な責任を越えた不当な
　　　要求行為
（ウ）事業活動における、取引に関し、脅迫的な言動をし、または暴力を用いる
　　　行為
（エ）風説を流布し、偽計または威力を用いて相手方の信用を毀損し、又は相手
　　　方の業務を妨害する行為</t>
    <rPh sb="73" eb="79">
      <t>こうえきざいだんほうじん</t>
    </rPh>
    <rPh sb="79" eb="86">
      <t>こうちけんさんぎょうしんこう</t>
    </rPh>
    <rPh sb="91" eb="92">
      <t>たい</t>
    </rPh>
    <rPh sb="151" eb="155">
      <t>じぎ</t>
    </rPh>
    <phoneticPr fontId="19" type="Hiragana"/>
  </si>
  <si>
    <t>　この誓約書の内容について、公益財団法人高知県産業振興センターが高知県警察本部に照会することを承諾します。</t>
    <rPh sb="14" eb="16">
      <t>こうえき</t>
    </rPh>
    <rPh sb="16" eb="20">
      <t>ざいだんほうじん</t>
    </rPh>
    <rPh sb="20" eb="23">
      <t>こうちけん</t>
    </rPh>
    <rPh sb="23" eb="25">
      <t>さんぎょう</t>
    </rPh>
    <rPh sb="25" eb="27">
      <t>しんこう</t>
    </rPh>
    <phoneticPr fontId="19" type="Hiragana"/>
  </si>
  <si>
    <t>　補助の要件に該当しない事実や不正等が発覚した場合は、補助金の交付を受けた事業者名等の情報を公表されることに同意します。</t>
    <rPh sb="1" eb="3">
      <t>ほじょ</t>
    </rPh>
    <phoneticPr fontId="19" type="Hiragana"/>
  </si>
  <si>
    <t>名称</t>
    <rPh sb="0" eb="2">
      <t>めいしょう</t>
    </rPh>
    <phoneticPr fontId="19" type="Hiragana"/>
  </si>
  <si>
    <t>耐用年数
（処分制限期間）</t>
    <rPh sb="0" eb="2">
      <t>たいよう</t>
    </rPh>
    <rPh sb="2" eb="4">
      <t>ねんすう</t>
    </rPh>
    <rPh sb="6" eb="8">
      <t>しょぶん</t>
    </rPh>
    <rPh sb="8" eb="10">
      <t>せいげん</t>
    </rPh>
    <rPh sb="10" eb="12">
      <t>きかん</t>
    </rPh>
    <phoneticPr fontId="19" type="Hiragana"/>
  </si>
  <si>
    <t>代表者　職・氏名（自署）</t>
    <rPh sb="0" eb="3">
      <t>だいひょうしゃ</t>
    </rPh>
    <rPh sb="4" eb="5">
      <t>しょく</t>
    </rPh>
    <rPh sb="6" eb="8">
      <t>しめい</t>
    </rPh>
    <rPh sb="9" eb="11">
      <t>じしょ</t>
    </rPh>
    <phoneticPr fontId="19" type="Hiragana"/>
  </si>
  <si>
    <t>別紙６（第1号様式関係）【デジタル化加速枠】</t>
    <rPh sb="0" eb="2">
      <t>べっし</t>
    </rPh>
    <phoneticPr fontId="19" type="Hiragana"/>
  </si>
  <si>
    <t>決算書（写し）の提出に関する誓約書兼同意書</t>
    <rPh sb="0" eb="3">
      <t>けっさんしょ</t>
    </rPh>
    <rPh sb="4" eb="5">
      <t>うつ</t>
    </rPh>
    <rPh sb="8" eb="10">
      <t>ていしゅつ</t>
    </rPh>
    <rPh sb="11" eb="12">
      <t>かん</t>
    </rPh>
    <rPh sb="14" eb="17">
      <t>せいやくしょ</t>
    </rPh>
    <rPh sb="17" eb="18">
      <t>けん</t>
    </rPh>
    <rPh sb="18" eb="21">
      <t>どういしょ</t>
    </rPh>
    <phoneticPr fontId="19" type="Hiragana"/>
  </si>
  <si>
    <t>別紙２－２（第2号様式関係）【デジタル化加速枠】</t>
    <rPh sb="0" eb="2">
      <t>べっし</t>
    </rPh>
    <phoneticPr fontId="19" type="Hiragana"/>
  </si>
  <si>
    <t>別紙７（第1号様式関係）【デジタル化加速枠】</t>
    <rPh sb="0" eb="2">
      <t>べっし</t>
    </rPh>
    <phoneticPr fontId="19" type="Hiragana"/>
  </si>
  <si>
    <t>税外未収金債務に関する誓約書兼同意書</t>
    <rPh sb="0" eb="1">
      <t>ぜい</t>
    </rPh>
    <rPh sb="1" eb="2">
      <t>がい</t>
    </rPh>
    <rPh sb="2" eb="5">
      <t>みしゅうきん</t>
    </rPh>
    <rPh sb="5" eb="7">
      <t>さいむ</t>
    </rPh>
    <rPh sb="8" eb="9">
      <t>かん</t>
    </rPh>
    <rPh sb="11" eb="14">
      <t>せいやくしょ</t>
    </rPh>
    <rPh sb="14" eb="15">
      <t>けん</t>
    </rPh>
    <rPh sb="15" eb="18">
      <t>どういしょ</t>
    </rPh>
    <phoneticPr fontId="19" type="Hiragana"/>
  </si>
  <si>
    <t>以下のいずれかを選択してください。また、その技術的理由や比較費用などの詳細について記入してください。システム構築の予定事業者からの理由書（任意書式）を別途提出することで記入を省略しても構いません。</t>
    <rPh sb="0" eb="2">
      <t>いか</t>
    </rPh>
    <rPh sb="8" eb="10">
      <t>せんたく</t>
    </rPh>
    <rPh sb="22" eb="25">
      <t>ぎじゅつてき</t>
    </rPh>
    <rPh sb="25" eb="27">
      <t>りゆう</t>
    </rPh>
    <rPh sb="28" eb="32">
      <t>ひかくひよう</t>
    </rPh>
    <rPh sb="35" eb="37">
      <t>しょ</t>
    </rPh>
    <rPh sb="41" eb="43">
      <t>きにゅう</t>
    </rPh>
    <rPh sb="54" eb="56">
      <t>こう</t>
    </rPh>
    <rPh sb="57" eb="62">
      <t>よていじ</t>
    </rPh>
    <rPh sb="65" eb="67">
      <t>りゆう</t>
    </rPh>
    <rPh sb="67" eb="68">
      <t>しょ</t>
    </rPh>
    <rPh sb="69" eb="71">
      <t>にんい</t>
    </rPh>
    <rPh sb="71" eb="73">
      <t>しょしき</t>
    </rPh>
    <phoneticPr fontId="19" type="Hiragana"/>
  </si>
  <si>
    <t>・中小企業高度化資金貸付金、産業パワーアップ融資及び中小企業設備近代化資金
　貸付金償還金</t>
  </si>
  <si>
    <t>・農業改良資金貸付金償還金</t>
  </si>
  <si>
    <t>・林業・木材産業改善資金貸付金償還金</t>
  </si>
  <si>
    <t>決算書の写し（令和５年10月以降に決算期を迎えたもの）
　※個人事業主の場合は、確定申告書の写しを添付すること
　※申請時点で決算書が未策定の場合は別紙６を提出</t>
    <rPh sb="0" eb="3">
      <t>けっさんしょ</t>
    </rPh>
    <rPh sb="4" eb="5">
      <t>うつ</t>
    </rPh>
    <rPh sb="7" eb="9">
      <t>れいわ</t>
    </rPh>
    <rPh sb="10" eb="11">
      <t>ねん</t>
    </rPh>
    <rPh sb="13" eb="14">
      <t>がつ</t>
    </rPh>
    <rPh sb="14" eb="16">
      <t>いこう</t>
    </rPh>
    <rPh sb="17" eb="20">
      <t>けっさんき</t>
    </rPh>
    <rPh sb="21" eb="22">
      <t>むか</t>
    </rPh>
    <rPh sb="30" eb="32">
      <t>こじん</t>
    </rPh>
    <rPh sb="32" eb="35">
      <t>じぎょうぬし</t>
    </rPh>
    <rPh sb="36" eb="38">
      <t>ばあい</t>
    </rPh>
    <rPh sb="40" eb="46">
      <t>かくていしん</t>
    </rPh>
    <rPh sb="46" eb="47">
      <t>うつ</t>
    </rPh>
    <rPh sb="49" eb="51">
      <t>てんぷ</t>
    </rPh>
    <rPh sb="58" eb="63">
      <t>しんせいじ</t>
    </rPh>
    <phoneticPr fontId="19" type="Hiragana"/>
  </si>
  <si>
    <t>・沿岸漁業改善資金貸付金償還金</t>
  </si>
  <si>
    <t>　デジタル技術活用促進事業費補助金交付要領に基づき、下記のとおり申し立てます。</t>
    <rPh sb="17" eb="19">
      <t>こうふ</t>
    </rPh>
    <rPh sb="19" eb="21">
      <t>ようりょう</t>
    </rPh>
    <rPh sb="22" eb="23">
      <t>もと</t>
    </rPh>
    <rPh sb="26" eb="28">
      <t>かき</t>
    </rPh>
    <rPh sb="32" eb="33">
      <t>もう</t>
    </rPh>
    <rPh sb="34" eb="35">
      <t>た</t>
    </rPh>
    <phoneticPr fontId="19" type="Hiragana"/>
  </si>
  <si>
    <t>○○商工会会長
（○○商工会議所会頭）</t>
    <rPh sb="2" eb="5">
      <t>しょうこうかい</t>
    </rPh>
    <rPh sb="5" eb="7">
      <t>かいちょう</t>
    </rPh>
    <rPh sb="11" eb="16">
      <t>しょうこうかいぎしょ</t>
    </rPh>
    <rPh sb="16" eb="18">
      <t>かいとう</t>
    </rPh>
    <phoneticPr fontId="19" type="Hiragana"/>
  </si>
  <si>
    <t>財産を
取得した者</t>
    <rPh sb="0" eb="2">
      <t>ざいさん</t>
    </rPh>
    <rPh sb="4" eb="6">
      <t>しゅとく</t>
    </rPh>
    <rPh sb="8" eb="9">
      <t>もの</t>
    </rPh>
    <phoneticPr fontId="19" type="Hiragana"/>
  </si>
  <si>
    <t>（変更後）集計・補助額算出</t>
    <rPh sb="1" eb="3">
      <t>へんこう</t>
    </rPh>
    <rPh sb="3" eb="4">
      <t>ご</t>
    </rPh>
    <rPh sb="5" eb="7">
      <t>しゅうけい</t>
    </rPh>
    <rPh sb="8" eb="11">
      <t>ほじょがく</t>
    </rPh>
    <rPh sb="11" eb="13">
      <t>さんしゅつ</t>
    </rPh>
    <phoneticPr fontId="19" type="Hiragana"/>
  </si>
  <si>
    <t>認定経営革新等支援機関による確認書</t>
    <rPh sb="0" eb="7">
      <t>にんていけいえ</t>
    </rPh>
    <rPh sb="7" eb="9">
      <t>しえん</t>
    </rPh>
    <rPh sb="9" eb="11">
      <t>きかん</t>
    </rPh>
    <rPh sb="14" eb="17">
      <t>かくにんしょ</t>
    </rPh>
    <phoneticPr fontId="19" type="Hiragana"/>
  </si>
  <si>
    <t>変更の内容</t>
  </si>
  <si>
    <t>補助金実績報告額</t>
    <rPh sb="0" eb="3">
      <t>ほじょきん</t>
    </rPh>
    <rPh sb="3" eb="5">
      <t>じっせき</t>
    </rPh>
    <rPh sb="5" eb="7">
      <t>ほうこく</t>
    </rPh>
    <rPh sb="7" eb="8">
      <t>がく</t>
    </rPh>
    <phoneticPr fontId="19" type="Hiragana"/>
  </si>
  <si>
    <r>
      <t xml:space="preserve"> </t>
    </r>
    <r>
      <rPr>
        <sz val="10.5"/>
        <color indexed="8"/>
        <rFont val="Century"/>
        <family val="1"/>
      </rPr>
      <t xml:space="preserve">             </t>
    </r>
    <r>
      <rPr>
        <sz val="10.5"/>
        <color indexed="8"/>
        <rFont val="ＭＳ 明朝"/>
        <family val="1"/>
        <charset val="128"/>
      </rPr>
      <t>円</t>
    </r>
  </si>
  <si>
    <t>補助金変更申請額</t>
    <rPh sb="0" eb="3">
      <t>ほじょきん</t>
    </rPh>
    <rPh sb="3" eb="5">
      <t>へんこう</t>
    </rPh>
    <rPh sb="5" eb="8">
      <t>しんせいがく</t>
    </rPh>
    <phoneticPr fontId="19" type="Hiragana"/>
  </si>
  <si>
    <t>既交付決定額（Ａ）</t>
    <rPh sb="0" eb="1">
      <t>き</t>
    </rPh>
    <rPh sb="1" eb="3">
      <t>こうふ</t>
    </rPh>
    <rPh sb="3" eb="6">
      <t>けっていがく</t>
    </rPh>
    <phoneticPr fontId="19" type="Hiragana"/>
  </si>
  <si>
    <t>変更後の補助事業実施期間</t>
    <rPh sb="0" eb="3">
      <t>へんこうご</t>
    </rPh>
    <rPh sb="4" eb="6">
      <t>ほじょ</t>
    </rPh>
    <rPh sb="6" eb="8">
      <t>じぎょう</t>
    </rPh>
    <rPh sb="8" eb="10">
      <t>じっし</t>
    </rPh>
    <rPh sb="10" eb="12">
      <t>きかん</t>
    </rPh>
    <phoneticPr fontId="19" type="Hiragana"/>
  </si>
  <si>
    <t>令和</t>
    <rPh sb="0" eb="2">
      <t>れいわ</t>
    </rPh>
    <phoneticPr fontId="19" type="Hiragana"/>
  </si>
  <si>
    <t>取得財産等管理台帳（　　　　年度）</t>
    <rPh sb="0" eb="2">
      <t>しゅとく</t>
    </rPh>
    <rPh sb="2" eb="4">
      <t>ざいさん</t>
    </rPh>
    <rPh sb="4" eb="5">
      <t>とう</t>
    </rPh>
    <rPh sb="5" eb="7">
      <t>かんり</t>
    </rPh>
    <rPh sb="7" eb="9">
      <t>だいちょう</t>
    </rPh>
    <rPh sb="14" eb="16">
      <t>ねんど</t>
    </rPh>
    <phoneticPr fontId="19" type="Hiragana"/>
  </si>
  <si>
    <t>年</t>
    <rPh sb="0" eb="1">
      <t>ねん</t>
    </rPh>
    <phoneticPr fontId="19" type="Hiragana"/>
  </si>
  <si>
    <t>月</t>
    <rPh sb="0" eb="1">
      <t>がつ</t>
    </rPh>
    <phoneticPr fontId="19" type="Hiragana"/>
  </si>
  <si>
    <t>４</t>
  </si>
  <si>
    <t>から</t>
  </si>
  <si>
    <t>補助対象経費（税抜）</t>
    <rPh sb="0" eb="6">
      <t>ほじょたい</t>
    </rPh>
    <rPh sb="7" eb="9">
      <t>ぜいぬき</t>
    </rPh>
    <phoneticPr fontId="19" type="Hiragana"/>
  </si>
  <si>
    <t>まで</t>
  </si>
  <si>
    <t>ものづくり補助金上乗せ</t>
    <rPh sb="5" eb="8">
      <t>ほじょきん</t>
    </rPh>
    <rPh sb="8" eb="10">
      <t>うわの</t>
    </rPh>
    <phoneticPr fontId="19" type="Hiragana"/>
  </si>
  <si>
    <t>・事業内容に変更がある場合は別紙１を添付</t>
    <rPh sb="1" eb="3">
      <t>じぎょう</t>
    </rPh>
    <rPh sb="3" eb="5">
      <t>ないよう</t>
    </rPh>
    <rPh sb="6" eb="8">
      <t>へんこう</t>
    </rPh>
    <rPh sb="11" eb="13">
      <t>ばあい</t>
    </rPh>
    <rPh sb="14" eb="16">
      <t>べっし</t>
    </rPh>
    <rPh sb="18" eb="20">
      <t>てんぷ</t>
    </rPh>
    <phoneticPr fontId="19" type="Hiragana"/>
  </si>
  <si>
    <t>※黄色のセルに記入してください。（２）補助事業の対象課題について複数の項目がない場合は、No2以降は空欄で構いません。足りない場合は行を追加してください。</t>
    <rPh sb="1" eb="3">
      <t>きいろ</t>
    </rPh>
    <rPh sb="7" eb="9">
      <t>きにゅう</t>
    </rPh>
    <rPh sb="19" eb="24">
      <t>ほじょじ</t>
    </rPh>
    <rPh sb="24" eb="29">
      <t>たいしょう</t>
    </rPh>
    <rPh sb="32" eb="34">
      <t>ふくすう</t>
    </rPh>
    <rPh sb="35" eb="37">
      <t>こうもく</t>
    </rPh>
    <rPh sb="40" eb="43">
      <t>ばあ</t>
    </rPh>
    <rPh sb="47" eb="49">
      <t>いこう</t>
    </rPh>
    <rPh sb="50" eb="52">
      <t>くうらん</t>
    </rPh>
    <rPh sb="53" eb="54">
      <t>かま</t>
    </rPh>
    <rPh sb="59" eb="60">
      <t>た</t>
    </rPh>
    <rPh sb="63" eb="66">
      <t>ばあ</t>
    </rPh>
    <rPh sb="66" eb="67">
      <t>ぎょう</t>
    </rPh>
    <rPh sb="68" eb="70">
      <t>ついか</t>
    </rPh>
    <phoneticPr fontId="19" type="Hiragana"/>
  </si>
  <si>
    <t>・実施した補助事業の内容が分かる資料（写真・図面等）</t>
    <rPh sb="1" eb="3">
      <t>じっし</t>
    </rPh>
    <rPh sb="5" eb="7">
      <t>ほじょ</t>
    </rPh>
    <rPh sb="7" eb="9">
      <t>じぎょう</t>
    </rPh>
    <rPh sb="10" eb="12">
      <t>ないよう</t>
    </rPh>
    <rPh sb="13" eb="14">
      <t>わ</t>
    </rPh>
    <rPh sb="16" eb="18">
      <t>しりょう</t>
    </rPh>
    <rPh sb="19" eb="21">
      <t>しゃしん</t>
    </rPh>
    <rPh sb="22" eb="24">
      <t>ずめん</t>
    </rPh>
    <rPh sb="24" eb="25">
      <t>とう</t>
    </rPh>
    <phoneticPr fontId="19" type="Hiragana"/>
  </si>
  <si>
    <t>事業実施変更計画書</t>
    <rPh sb="0" eb="2">
      <t>じぎょう</t>
    </rPh>
    <rPh sb="2" eb="4">
      <t>じっし</t>
    </rPh>
    <rPh sb="4" eb="6">
      <t>へんこう</t>
    </rPh>
    <rPh sb="6" eb="9">
      <t>けいかくしょ</t>
    </rPh>
    <phoneticPr fontId="19" type="Hiragana"/>
  </si>
  <si>
    <t>記</t>
  </si>
  <si>
    <t>（1）補助事業計画の概要</t>
    <rPh sb="3" eb="10">
      <t>ほじょじぎ</t>
    </rPh>
    <rPh sb="10" eb="12">
      <t>がいよう</t>
    </rPh>
    <phoneticPr fontId="19" type="Hiragana"/>
  </si>
  <si>
    <t>Y　＜付加価値額の伸び率＞　＝</t>
    <rPh sb="3" eb="7">
      <t>ふかかち</t>
    </rPh>
    <rPh sb="7" eb="8">
      <t>がく</t>
    </rPh>
    <rPh sb="9" eb="10">
      <t>の</t>
    </rPh>
    <phoneticPr fontId="19" type="Hiragana"/>
  </si>
  <si>
    <t>①補助事業の具体的取組内容（変更内容が分かるように記載してください）</t>
    <rPh sb="1" eb="5">
      <t>ほじょじぎょう</t>
    </rPh>
    <rPh sb="6" eb="9">
      <t>ぐたいてき</t>
    </rPh>
    <rPh sb="9" eb="11">
      <t>とりくみ</t>
    </rPh>
    <rPh sb="11" eb="13">
      <t>ないよう</t>
    </rPh>
    <rPh sb="14" eb="19">
      <t>へんこうな</t>
    </rPh>
    <rPh sb="19" eb="20">
      <t>わ</t>
    </rPh>
    <rPh sb="25" eb="27">
      <t>きさい</t>
    </rPh>
    <phoneticPr fontId="19" type="Hiragana"/>
  </si>
  <si>
    <t>②将来の展望</t>
  </si>
  <si>
    <t>②事業の成果</t>
    <rPh sb="1" eb="3">
      <t>じぎょう</t>
    </rPh>
    <rPh sb="4" eb="6">
      <t>せいか</t>
    </rPh>
    <phoneticPr fontId="19" type="Hiragana"/>
  </si>
  <si>
    <t>変更前</t>
    <rPh sb="0" eb="3">
      <t>へんこ</t>
    </rPh>
    <phoneticPr fontId="19" type="Hiragana"/>
  </si>
  <si>
    <t>変更後</t>
    <rPh sb="0" eb="3">
      <t>へんこ</t>
    </rPh>
    <phoneticPr fontId="19" type="Hiragana"/>
  </si>
  <si>
    <t>←参考：別紙2-1の事業に要する経費（税込）の合計（変更後）</t>
    <rPh sb="1" eb="3">
      <t>さんこう</t>
    </rPh>
    <rPh sb="4" eb="6">
      <t>べっし</t>
    </rPh>
    <rPh sb="10" eb="12">
      <t>じぎょう</t>
    </rPh>
    <rPh sb="13" eb="14">
      <t>よう</t>
    </rPh>
    <rPh sb="16" eb="18">
      <t>けいひ</t>
    </rPh>
    <rPh sb="19" eb="21">
      <t>ぜいこ</t>
    </rPh>
    <rPh sb="23" eb="25">
      <t>ごうけい</t>
    </rPh>
    <rPh sb="26" eb="28">
      <t>へんこう</t>
    </rPh>
    <rPh sb="28" eb="29">
      <t>あと</t>
    </rPh>
    <phoneticPr fontId="19" type="Hiragana"/>
  </si>
  <si>
    <t>※合計は、別紙2-1の事業に要する経費（税込）の合計と合わせてください。</t>
    <rPh sb="1" eb="3">
      <t>ごうけい</t>
    </rPh>
    <rPh sb="5" eb="7">
      <t>べっし</t>
    </rPh>
    <rPh sb="27" eb="28">
      <t>あ</t>
    </rPh>
    <phoneticPr fontId="19" type="Hiragana"/>
  </si>
  <si>
    <t>第３号様式（第12条関係）</t>
  </si>
  <si>
    <t>（２）経費実績明細表（品目毎に記載してください）</t>
    <rPh sb="3" eb="5">
      <t>けいひ</t>
    </rPh>
    <rPh sb="5" eb="7">
      <t>じっせき</t>
    </rPh>
    <rPh sb="7" eb="10">
      <t>めいさいひょう</t>
    </rPh>
    <rPh sb="11" eb="13">
      <t>ひんもく</t>
    </rPh>
    <rPh sb="13" eb="14">
      <t>ごと</t>
    </rPh>
    <rPh sb="15" eb="17">
      <t>きさい</t>
    </rPh>
    <phoneticPr fontId="19" type="Hiragana"/>
  </si>
  <si>
    <t>※交付決定書類・申請書類の写しを添付してください。</t>
    <rPh sb="1" eb="3">
      <t>こうふ</t>
    </rPh>
    <rPh sb="3" eb="5">
      <t>けってい</t>
    </rPh>
    <rPh sb="5" eb="7">
      <t>しょるい</t>
    </rPh>
    <rPh sb="8" eb="10">
      <t>しんせい</t>
    </rPh>
    <rPh sb="10" eb="12">
      <t>しょるい</t>
    </rPh>
    <rPh sb="13" eb="14">
      <t>うつ</t>
    </rPh>
    <rPh sb="16" eb="18">
      <t>てんぷ</t>
    </rPh>
    <phoneticPr fontId="19" type="Hiragana"/>
  </si>
  <si>
    <t>デジタル技術活用促進事業費補助金事業（中止・廃止）申請書</t>
    <rPh sb="15" eb="16">
      <t>キン</t>
    </rPh>
    <phoneticPr fontId="37"/>
  </si>
  <si>
    <t>第４号様式（第13条関係）</t>
  </si>
  <si>
    <t>交付決定時期</t>
    <rPh sb="0" eb="2">
      <t>こうふ</t>
    </rPh>
    <rPh sb="2" eb="4">
      <t>けってい</t>
    </rPh>
    <rPh sb="4" eb="6">
      <t>じき</t>
    </rPh>
    <phoneticPr fontId="19" type="Hiragana"/>
  </si>
  <si>
    <t>②パソコン・タブレット端末・スマートフォンを購入する場合</t>
    <rPh sb="11" eb="13">
      <t>たんまつ</t>
    </rPh>
    <rPh sb="22" eb="24">
      <t>こうにゅう</t>
    </rPh>
    <phoneticPr fontId="19" type="Hiragana"/>
  </si>
  <si>
    <t>IoT機器を備え付けた製品を開発し、製品運用データの蓄積・解析を行う。
稼働時間や稼働効率、各部品への負荷などを見える化する。</t>
    <rPh sb="3" eb="5">
      <t>キキ</t>
    </rPh>
    <rPh sb="6" eb="7">
      <t>ソナ</t>
    </rPh>
    <rPh sb="8" eb="9">
      <t>ツ</t>
    </rPh>
    <rPh sb="11" eb="13">
      <t>セイヒン</t>
    </rPh>
    <rPh sb="14" eb="16">
      <t>カイハツ</t>
    </rPh>
    <rPh sb="18" eb="20">
      <t>セイヒン</t>
    </rPh>
    <rPh sb="20" eb="22">
      <t>ウンヨウ</t>
    </rPh>
    <rPh sb="26" eb="28">
      <t>チクセキ</t>
    </rPh>
    <rPh sb="29" eb="31">
      <t>カイセキ</t>
    </rPh>
    <rPh sb="32" eb="33">
      <t>オコナ</t>
    </rPh>
    <rPh sb="36" eb="38">
      <t>カドウ</t>
    </rPh>
    <rPh sb="38" eb="40">
      <t>ジカン</t>
    </rPh>
    <rPh sb="41" eb="43">
      <t>カドウ</t>
    </rPh>
    <rPh sb="43" eb="45">
      <t>コウリツ</t>
    </rPh>
    <rPh sb="46" eb="49">
      <t>カクブヒン</t>
    </rPh>
    <rPh sb="51" eb="53">
      <t>フカ</t>
    </rPh>
    <rPh sb="56" eb="57">
      <t>ミ</t>
    </rPh>
    <rPh sb="59" eb="60">
      <t>カ</t>
    </rPh>
    <phoneticPr fontId="37"/>
  </si>
  <si>
    <t>　上記補助金に係る補助事業が完了しましたので、デジタル技術活用促進事業費補助金交付要領第13条の規定により、その実績を報告します。</t>
  </si>
  <si>
    <t>金融機関および支店名</t>
    <rPh sb="0" eb="2">
      <t>きんゆう</t>
    </rPh>
    <rPh sb="2" eb="4">
      <t>きかん</t>
    </rPh>
    <rPh sb="7" eb="10">
      <t>してんめい</t>
    </rPh>
    <phoneticPr fontId="19" type="Hiragana"/>
  </si>
  <si>
    <t>預金種別</t>
    <rPh sb="0" eb="2">
      <t>よきん</t>
    </rPh>
    <rPh sb="2" eb="4">
      <t>しゅべつ</t>
    </rPh>
    <phoneticPr fontId="19" type="Hiragana"/>
  </si>
  <si>
    <t>別紙４－１（第1号様式関係）【デジタル化加速枠】</t>
    <rPh sb="0" eb="2">
      <t>べっし</t>
    </rPh>
    <rPh sb="19" eb="20">
      <t>か</t>
    </rPh>
    <rPh sb="20" eb="22">
      <t>かそく</t>
    </rPh>
    <phoneticPr fontId="19" type="Hiragana"/>
  </si>
  <si>
    <t>口座名義人（カナ）</t>
    <rPh sb="0" eb="2">
      <t>こうざ</t>
    </rPh>
    <rPh sb="2" eb="5">
      <t>めいぎにん</t>
    </rPh>
    <phoneticPr fontId="19" type="Hiragana"/>
  </si>
  <si>
    <t>処分の理由</t>
  </si>
  <si>
    <t>補助事業実施期間</t>
    <rPh sb="0" eb="2">
      <t>ほじょ</t>
    </rPh>
    <rPh sb="2" eb="4">
      <t>じぎょう</t>
    </rPh>
    <rPh sb="4" eb="6">
      <t>じっし</t>
    </rPh>
    <rPh sb="6" eb="8">
      <t>きかん</t>
    </rPh>
    <phoneticPr fontId="19" type="Hiragana"/>
  </si>
  <si>
    <t>・別紙１（補助事業の実施内容）</t>
    <rPh sb="1" eb="3">
      <t>べっし</t>
    </rPh>
    <rPh sb="5" eb="7">
      <t>ほじょ</t>
    </rPh>
    <rPh sb="7" eb="9">
      <t>じぎょう</t>
    </rPh>
    <rPh sb="10" eb="12">
      <t>じっし</t>
    </rPh>
    <rPh sb="12" eb="14">
      <t>ないよう</t>
    </rPh>
    <phoneticPr fontId="19" type="Hiragana"/>
  </si>
  <si>
    <t>（発注書又は注文書の写し、契約書、納品書、請求書、領収書等）</t>
    <rPh sb="1" eb="4">
      <t>はっちゅうしょ</t>
    </rPh>
    <rPh sb="4" eb="5">
      <t>また</t>
    </rPh>
    <rPh sb="6" eb="9">
      <t>ちゅうもんしょ</t>
    </rPh>
    <rPh sb="10" eb="11">
      <t>うつ</t>
    </rPh>
    <rPh sb="13" eb="16">
      <t>けいやくしょ</t>
    </rPh>
    <rPh sb="17" eb="20">
      <t>のうひんしょ</t>
    </rPh>
    <rPh sb="21" eb="24">
      <t>せいきゅうしょ</t>
    </rPh>
    <rPh sb="25" eb="28">
      <t>りょうしゅうしょ</t>
    </rPh>
    <rPh sb="28" eb="29">
      <t>とう</t>
    </rPh>
    <phoneticPr fontId="19" type="Hiragana"/>
  </si>
  <si>
    <t>・取得財産等管理台帳（別記第６号様式）</t>
    <rPh sb="1" eb="3">
      <t>しゅとく</t>
    </rPh>
    <rPh sb="3" eb="5">
      <t>ざいさん</t>
    </rPh>
    <rPh sb="5" eb="6">
      <t>とう</t>
    </rPh>
    <rPh sb="6" eb="8">
      <t>かんり</t>
    </rPh>
    <rPh sb="8" eb="10">
      <t>だいちょう</t>
    </rPh>
    <rPh sb="11" eb="13">
      <t>べっき</t>
    </rPh>
    <rPh sb="13" eb="14">
      <t>だい</t>
    </rPh>
    <rPh sb="15" eb="16">
      <t>ごう</t>
    </rPh>
    <rPh sb="16" eb="18">
      <t>ようしき</t>
    </rPh>
    <phoneticPr fontId="19" type="Hiragana"/>
  </si>
  <si>
    <t>・補助金振込先の通帳の表紙及び表紙裏の見開きの写し</t>
    <rPh sb="1" eb="4">
      <t>ほじょきん</t>
    </rPh>
    <rPh sb="4" eb="7">
      <t>ふりこみさき</t>
    </rPh>
    <rPh sb="8" eb="10">
      <t>つうちょう</t>
    </rPh>
    <rPh sb="11" eb="13">
      <t>ひょうし</t>
    </rPh>
    <rPh sb="13" eb="14">
      <t>およ</t>
    </rPh>
    <rPh sb="15" eb="17">
      <t>ひょうし</t>
    </rPh>
    <rPh sb="17" eb="18">
      <t>うら</t>
    </rPh>
    <rPh sb="19" eb="21">
      <t>みひら</t>
    </rPh>
    <rPh sb="23" eb="24">
      <t>うつ</t>
    </rPh>
    <phoneticPr fontId="19" type="Hiragana"/>
  </si>
  <si>
    <t>品目</t>
    <rPh sb="0" eb="2">
      <t>ひんもく</t>
    </rPh>
    <phoneticPr fontId="19" type="Hiragana"/>
  </si>
  <si>
    <t>①補助事業の実施内容</t>
    <rPh sb="1" eb="3">
      <t>ほじょ</t>
    </rPh>
    <rPh sb="3" eb="5">
      <t>じぎょう</t>
    </rPh>
    <rPh sb="6" eb="8">
      <t>じっし</t>
    </rPh>
    <rPh sb="8" eb="10">
      <t>ないよう</t>
    </rPh>
    <phoneticPr fontId="19" type="Hiragana"/>
  </si>
  <si>
    <t>※必要に応じて、図表や別紙を添える等、実績が具体的に分かるようにしてください。</t>
    <rPh sb="1" eb="3">
      <t>ひつよう</t>
    </rPh>
    <rPh sb="4" eb="5">
      <t>おう</t>
    </rPh>
    <rPh sb="8" eb="10">
      <t>ずひょう</t>
    </rPh>
    <rPh sb="11" eb="13">
      <t>べっし</t>
    </rPh>
    <rPh sb="14" eb="15">
      <t>そ</t>
    </rPh>
    <rPh sb="17" eb="18">
      <t>とう</t>
    </rPh>
    <rPh sb="19" eb="21">
      <t>じっせき</t>
    </rPh>
    <rPh sb="22" eb="25">
      <t>ぐたいてき</t>
    </rPh>
    <rPh sb="26" eb="27">
      <t>わ</t>
    </rPh>
    <phoneticPr fontId="19" type="Hiragana"/>
  </si>
  <si>
    <t>　月額・年額で使用料金が定められている形態（サブスクリプション）の経費について、利用期間（最大２年間）や予定価格等を記入してください。</t>
    <rPh sb="33" eb="35">
      <t>けいひ</t>
    </rPh>
    <rPh sb="40" eb="42">
      <t>りよう</t>
    </rPh>
    <rPh sb="42" eb="44">
      <t>きかん</t>
    </rPh>
    <rPh sb="45" eb="47">
      <t>さいだい</t>
    </rPh>
    <rPh sb="48" eb="50">
      <t>ねんかん</t>
    </rPh>
    <rPh sb="52" eb="56">
      <t>よていか</t>
    </rPh>
    <rPh sb="56" eb="57">
      <t>とう</t>
    </rPh>
    <rPh sb="58" eb="60">
      <t>きにゅう</t>
    </rPh>
    <phoneticPr fontId="19" type="Hiragana"/>
  </si>
  <si>
    <t>←参考：別紙2-1の事業に要する経費（税込）の合計</t>
    <rPh sb="1" eb="3">
      <t>さんこう</t>
    </rPh>
    <rPh sb="4" eb="6">
      <t>べっし</t>
    </rPh>
    <rPh sb="10" eb="12">
      <t>じぎょう</t>
    </rPh>
    <rPh sb="13" eb="14">
      <t>よう</t>
    </rPh>
    <rPh sb="16" eb="18">
      <t>けいひ</t>
    </rPh>
    <rPh sb="19" eb="21">
      <t>ぜいこ</t>
    </rPh>
    <rPh sb="23" eb="25">
      <t>ごうけい</t>
    </rPh>
    <phoneticPr fontId="19" type="Hiragana"/>
  </si>
  <si>
    <t>第６号様式（第17条関係）</t>
  </si>
  <si>
    <t>※変更申請で追加されたものは、「変更後追加」欄に○を入力してください</t>
    <rPh sb="1" eb="6">
      <t>へんこうし</t>
    </rPh>
    <rPh sb="6" eb="8">
      <t>ついか</t>
    </rPh>
    <rPh sb="16" eb="19">
      <t>へんこ</t>
    </rPh>
    <rPh sb="19" eb="21">
      <t>ついか</t>
    </rPh>
    <rPh sb="22" eb="23">
      <t>らん</t>
    </rPh>
    <rPh sb="26" eb="28">
      <t>にゅうりょく</t>
    </rPh>
    <phoneticPr fontId="19" type="Hiragana"/>
  </si>
  <si>
    <t>品　　　名</t>
    <rPh sb="0" eb="1">
      <t>しな</t>
    </rPh>
    <rPh sb="4" eb="5">
      <t>な</t>
    </rPh>
    <phoneticPr fontId="19" type="Hiragana"/>
  </si>
  <si>
    <t>・処分価格又は残存価値額の確認ができる資料</t>
    <rPh sb="1" eb="3">
      <t>しょぶん</t>
    </rPh>
    <rPh sb="3" eb="5">
      <t>かかく</t>
    </rPh>
    <rPh sb="5" eb="6">
      <t>また</t>
    </rPh>
    <rPh sb="7" eb="9">
      <t>ざんぞん</t>
    </rPh>
    <rPh sb="9" eb="11">
      <t>かち</t>
    </rPh>
    <rPh sb="11" eb="12">
      <t>がく</t>
    </rPh>
    <rPh sb="13" eb="15">
      <t>かくにん</t>
    </rPh>
    <rPh sb="19" eb="21">
      <t>しりょう</t>
    </rPh>
    <phoneticPr fontId="19" type="Hiragana"/>
  </si>
  <si>
    <t>　補助事業により取得した主な資産（単価50万円以上のシステム・備品等）の名称、分類、取得予定価格等を記入してください。</t>
    <rPh sb="1" eb="3">
      <t>ほじょ</t>
    </rPh>
    <rPh sb="3" eb="5">
      <t>じぎょう</t>
    </rPh>
    <rPh sb="8" eb="10">
      <t>しゅとく</t>
    </rPh>
    <rPh sb="12" eb="13">
      <t>おも</t>
    </rPh>
    <rPh sb="14" eb="16">
      <t>しさん</t>
    </rPh>
    <rPh sb="17" eb="19">
      <t>たんか</t>
    </rPh>
    <rPh sb="21" eb="23">
      <t>まんえん</t>
    </rPh>
    <rPh sb="23" eb="25">
      <t>いじょう</t>
    </rPh>
    <rPh sb="31" eb="33">
      <t>びひん</t>
    </rPh>
    <rPh sb="33" eb="34">
      <t>とう</t>
    </rPh>
    <rPh sb="36" eb="38">
      <t>めいしょう</t>
    </rPh>
    <rPh sb="39" eb="41">
      <t>ぶんるい</t>
    </rPh>
    <rPh sb="42" eb="44">
      <t>しゅとく</t>
    </rPh>
    <rPh sb="44" eb="46">
      <t>よてい</t>
    </rPh>
    <rPh sb="46" eb="48">
      <t>かかく</t>
    </rPh>
    <rPh sb="48" eb="49">
      <t>とう</t>
    </rPh>
    <rPh sb="50" eb="52">
      <t>きにゅう</t>
    </rPh>
    <phoneticPr fontId="19" type="Hiragana"/>
  </si>
  <si>
    <t>ワークライフバランス企業認証制度の状況（該当するものに☑してください）</t>
    <rPh sb="10" eb="17">
      <t>きぎょうにん</t>
    </rPh>
    <rPh sb="17" eb="19">
      <t>じょうきょう</t>
    </rPh>
    <rPh sb="20" eb="22">
      <t>がいとう</t>
    </rPh>
    <phoneticPr fontId="19" type="Hiragana"/>
  </si>
  <si>
    <t>第５号様式（第15条関係）</t>
  </si>
  <si>
    <t>X　＜給与支給総額の伸び率＞　＝</t>
    <rPh sb="3" eb="10">
      <t>きゅうよしきゅ</t>
    </rPh>
    <rPh sb="10" eb="11">
      <t>の</t>
    </rPh>
    <phoneticPr fontId="19" type="Hiragana"/>
  </si>
  <si>
    <t>補助事業計画の名称</t>
    <rPh sb="0" eb="2">
      <t>ほじょ</t>
    </rPh>
    <rPh sb="2" eb="4">
      <t>じぎょう</t>
    </rPh>
    <rPh sb="4" eb="6">
      <t>けいかく</t>
    </rPh>
    <rPh sb="7" eb="9">
      <t>めいしょう</t>
    </rPh>
    <phoneticPr fontId="19" type="Hiragana"/>
  </si>
  <si>
    <t>品目及び取得年月日</t>
  </si>
  <si>
    <t>実績値</t>
    <rPh sb="0" eb="3">
      <t>じっせきち</t>
    </rPh>
    <phoneticPr fontId="19" type="Hiragana"/>
  </si>
  <si>
    <t>労働生産性の伸び率（％）※２</t>
    <rPh sb="0" eb="5">
      <t>ろうどう</t>
    </rPh>
    <rPh sb="6" eb="7">
      <t>の</t>
    </rPh>
    <phoneticPr fontId="19" type="Hiragana"/>
  </si>
  <si>
    <t>・別紙２（変換計算シート）※給与支給総額の伸び率が未達の場合のみ作成してください。</t>
    <rPh sb="1" eb="3">
      <t>べっし</t>
    </rPh>
    <rPh sb="5" eb="7">
      <t>へんかん</t>
    </rPh>
    <rPh sb="7" eb="9">
      <t>けいさん</t>
    </rPh>
    <rPh sb="14" eb="21">
      <t>きゅうよしきゅ</t>
    </rPh>
    <rPh sb="21" eb="22">
      <t>の</t>
    </rPh>
    <rPh sb="25" eb="27">
      <t>みたつ</t>
    </rPh>
    <rPh sb="28" eb="30">
      <t>ばあい</t>
    </rPh>
    <rPh sb="32" eb="34">
      <t>さくせい</t>
    </rPh>
    <phoneticPr fontId="19" type="Hiragana"/>
  </si>
  <si>
    <t>補助事業実施効果報告</t>
    <rPh sb="0" eb="2">
      <t>ほじょ</t>
    </rPh>
    <rPh sb="2" eb="10">
      <t>じぎょうじ</t>
    </rPh>
    <phoneticPr fontId="19" type="Hiragana"/>
  </si>
  <si>
    <r>
      <t>１</t>
    </r>
    <r>
      <rPr>
        <sz val="10"/>
        <rFont val="ＭＳ 明朝"/>
        <family val="1"/>
        <charset val="128"/>
      </rPr>
      <t xml:space="preserve">年前の
決算年度
</t>
    </r>
    <r>
      <rPr>
        <sz val="9"/>
        <rFont val="ＭＳ 明朝"/>
        <family val="1"/>
        <charset val="128"/>
      </rPr>
      <t>（申請時の基準年度）</t>
    </r>
    <rPh sb="1" eb="3">
      <t>ねんまえ</t>
    </rPh>
    <rPh sb="5" eb="7">
      <t>けっさん</t>
    </rPh>
    <rPh sb="7" eb="9">
      <t>ねんど</t>
    </rPh>
    <rPh sb="11" eb="14">
      <t>しんせいじ</t>
    </rPh>
    <rPh sb="15" eb="17">
      <t>きじゅん</t>
    </rPh>
    <rPh sb="17" eb="19">
      <t>ねんど</t>
    </rPh>
    <phoneticPr fontId="19" type="Hiragana"/>
  </si>
  <si>
    <t>補助事業実施効果報告の確認時における増加目標未達成の場合</t>
    <rPh sb="0" eb="8">
      <t>ほじょじぎ</t>
    </rPh>
    <rPh sb="8" eb="10">
      <t>ほうこく</t>
    </rPh>
    <rPh sb="11" eb="14">
      <t>かくに</t>
    </rPh>
    <rPh sb="18" eb="22">
      <t>ぞうか</t>
    </rPh>
    <rPh sb="22" eb="25">
      <t>みたっせい</t>
    </rPh>
    <phoneticPr fontId="19" type="Hiragana"/>
  </si>
  <si>
    <t>a.補助金交付額：</t>
    <rPh sb="2" eb="8">
      <t>ほじょきん</t>
    </rPh>
    <phoneticPr fontId="19" type="Hiragana"/>
  </si>
  <si>
    <t>b.補助対象設備の税抜き購入額（取得価格）：</t>
    <rPh sb="2" eb="8">
      <t>ほじょたい</t>
    </rPh>
    <rPh sb="9" eb="12">
      <t>ぜい</t>
    </rPh>
    <rPh sb="12" eb="15">
      <t>こうに</t>
    </rPh>
    <rPh sb="16" eb="18">
      <t>しゅとく</t>
    </rPh>
    <rPh sb="18" eb="20">
      <t>かかく</t>
    </rPh>
    <phoneticPr fontId="19" type="Hiragana"/>
  </si>
  <si>
    <t>c.補助対象設備の取得年月日から補助事業計画終了時点までの期間に対応する減価償却費：</t>
    <rPh sb="2" eb="9">
      <t>ほじょたいし</t>
    </rPh>
    <rPh sb="9" eb="14">
      <t>しゅとくね</t>
    </rPh>
    <rPh sb="16" eb="18">
      <t>ほじょ</t>
    </rPh>
    <rPh sb="18" eb="22">
      <t>じぎ</t>
    </rPh>
    <rPh sb="22" eb="26">
      <t>しゅうり</t>
    </rPh>
    <rPh sb="29" eb="31">
      <t>きかん</t>
    </rPh>
    <rPh sb="32" eb="34">
      <t>たいおう</t>
    </rPh>
    <rPh sb="36" eb="41">
      <t>げんかし</t>
    </rPh>
    <phoneticPr fontId="19" type="Hiragana"/>
  </si>
  <si>
    <t>d.残存簿価（=b-c）：</t>
    <rPh sb="2" eb="6">
      <t>ざんぞ</t>
    </rPh>
    <phoneticPr fontId="19" type="Hiragana"/>
  </si>
  <si>
    <t>処 分 価 格</t>
    <rPh sb="0" eb="1">
      <t>ところ</t>
    </rPh>
    <rPh sb="2" eb="3">
      <t>ふん</t>
    </rPh>
    <rPh sb="4" eb="5">
      <t>あたい</t>
    </rPh>
    <rPh sb="6" eb="7">
      <t>かく</t>
    </rPh>
    <phoneticPr fontId="19" type="Hiragana"/>
  </si>
  <si>
    <t xml:space="preserve">  Ｚ　＞　０　⇒　返還不要</t>
    <rPh sb="10" eb="12">
      <t>へんかん</t>
    </rPh>
    <rPh sb="12" eb="14">
      <t>ふよう</t>
    </rPh>
    <phoneticPr fontId="19" type="Hiragana"/>
  </si>
  <si>
    <t xml:space="preserve">  Ｚ　≦　０　⇒　返還必要</t>
    <rPh sb="10" eb="12">
      <t>へんかん</t>
    </rPh>
    <rPh sb="12" eb="14">
      <t>ひつよう</t>
    </rPh>
    <phoneticPr fontId="19" type="Hiragana"/>
  </si>
  <si>
    <t>※補助対象期間内に利用期間分の支払いがすべて完了している必要があります。</t>
    <rPh sb="1" eb="8">
      <t>ほじょたいし</t>
    </rPh>
    <rPh sb="9" eb="14">
      <t>りようきか</t>
    </rPh>
    <rPh sb="15" eb="17">
      <t>しはら</t>
    </rPh>
    <rPh sb="22" eb="24">
      <t>かんりょう</t>
    </rPh>
    <rPh sb="28" eb="30">
      <t>ひつよう</t>
    </rPh>
    <phoneticPr fontId="19" type="Hiragana"/>
  </si>
  <si>
    <t>補助金名：デジタル技術活用促進事業費補助金</t>
    <rPh sb="0" eb="3">
      <t>ほじょきん</t>
    </rPh>
    <rPh sb="3" eb="4">
      <t>めい</t>
    </rPh>
    <phoneticPr fontId="19" type="Hiragana"/>
  </si>
  <si>
    <t>単価</t>
    <rPh sb="0" eb="2">
      <t>たんか</t>
    </rPh>
    <phoneticPr fontId="19" type="Hiragana"/>
  </si>
  <si>
    <t>取得年月日
※３</t>
    <rPh sb="0" eb="2">
      <t>しゅとく</t>
    </rPh>
    <rPh sb="2" eb="5">
      <t>ねんがっぴ</t>
    </rPh>
    <phoneticPr fontId="19" type="Hiragana"/>
  </si>
  <si>
    <t>保管場所又は
設置場所</t>
    <rPh sb="0" eb="2">
      <t>ほかん</t>
    </rPh>
    <rPh sb="2" eb="4">
      <t>ばしょ</t>
    </rPh>
    <rPh sb="4" eb="5">
      <t>また</t>
    </rPh>
    <rPh sb="7" eb="9">
      <t>せっち</t>
    </rPh>
    <rPh sb="9" eb="11">
      <t>ばしょ</t>
    </rPh>
    <phoneticPr fontId="19" type="Hiragana"/>
  </si>
  <si>
    <t>備考
※４</t>
    <rPh sb="0" eb="2">
      <t>びこう</t>
    </rPh>
    <phoneticPr fontId="19" type="Hiragana"/>
  </si>
  <si>
    <t>財産名</t>
    <rPh sb="0" eb="2">
      <t>ざいさん</t>
    </rPh>
    <rPh sb="2" eb="3">
      <t>めい</t>
    </rPh>
    <phoneticPr fontId="19" type="Hiragana"/>
  </si>
  <si>
    <t>※４　取得財産等を取得した者と使用者とが異なる場合は、「備考」欄に使用者名を記入してください。</t>
  </si>
  <si>
    <t>※５　税理士等に確認の上、取得財産の耐用年数が分かる根拠書類を添付ください。</t>
    <rPh sb="13" eb="15">
      <t>しゅとく</t>
    </rPh>
    <rPh sb="15" eb="17">
      <t>ざいさん</t>
    </rPh>
    <rPh sb="18" eb="20">
      <t>たいよう</t>
    </rPh>
    <rPh sb="20" eb="22">
      <t>ねんすう</t>
    </rPh>
    <rPh sb="23" eb="24">
      <t>わ</t>
    </rPh>
    <rPh sb="26" eb="28">
      <t>こんきょ</t>
    </rPh>
    <rPh sb="28" eb="30">
      <t>しょるい</t>
    </rPh>
    <rPh sb="31" eb="33">
      <t>てんぷ</t>
    </rPh>
    <phoneticPr fontId="19" type="Hiragana"/>
  </si>
  <si>
    <t>電　　話</t>
  </si>
  <si>
    <t>取得年月日</t>
    <rPh sb="0" eb="2">
      <t>しゅとく</t>
    </rPh>
    <rPh sb="2" eb="5">
      <t>ねんがっぴ</t>
    </rPh>
    <phoneticPr fontId="19" type="Hiragana"/>
  </si>
  <si>
    <t>残存価値額</t>
    <rPh sb="0" eb="2">
      <t>ざんぞん</t>
    </rPh>
    <rPh sb="2" eb="5">
      <t>かちがく</t>
    </rPh>
    <phoneticPr fontId="19" type="Hiragana"/>
  </si>
  <si>
    <t>公益財団法人高知県産業振興センター理事長　様</t>
    <rPh sb="0" eb="2">
      <t>こうえき</t>
    </rPh>
    <rPh sb="2" eb="6">
      <t>ざいだんほうじん</t>
    </rPh>
    <rPh sb="6" eb="9">
      <t>こうちけん</t>
    </rPh>
    <rPh sb="9" eb="11">
      <t>さんぎょう</t>
    </rPh>
    <rPh sb="11" eb="13">
      <t>しんこう</t>
    </rPh>
    <rPh sb="17" eb="20">
      <t>りじちょう</t>
    </rPh>
    <rPh sb="21" eb="22">
      <t>さま</t>
    </rPh>
    <phoneticPr fontId="19" type="Hiragana"/>
  </si>
  <si>
    <t>別紙４－３（第1号様式関係）【デジタル化加速枠】</t>
    <rPh sb="0" eb="2">
      <t>べっし</t>
    </rPh>
    <rPh sb="19" eb="20">
      <t>か</t>
    </rPh>
    <rPh sb="20" eb="23">
      <t>かそくわく</t>
    </rPh>
    <phoneticPr fontId="19" type="Hiragana"/>
  </si>
  <si>
    <t>住所</t>
    <rPh sb="0" eb="2">
      <t>じゅうしょ</t>
    </rPh>
    <phoneticPr fontId="19" type="Hiragana"/>
  </si>
  <si>
    <t>補助事業の効果とコスト</t>
    <rPh sb="0" eb="2">
      <t>ほじょ</t>
    </rPh>
    <rPh sb="2" eb="4">
      <t>じぎょう</t>
    </rPh>
    <rPh sb="5" eb="7">
      <t>こうか</t>
    </rPh>
    <phoneticPr fontId="19" type="Hiragana"/>
  </si>
  <si>
    <t>（４）資金調達内訳</t>
    <rPh sb="3" eb="5">
      <t>しきん</t>
    </rPh>
    <rPh sb="5" eb="7">
      <t>ちょうたつ</t>
    </rPh>
    <rPh sb="7" eb="9">
      <t>うちわけ</t>
    </rPh>
    <phoneticPr fontId="19" type="Hiragana"/>
  </si>
  <si>
    <t>（５）サブスクリプション契約</t>
    <rPh sb="12" eb="14">
      <t>けいやく</t>
    </rPh>
    <phoneticPr fontId="19" type="Hiragana"/>
  </si>
  <si>
    <t>令和　年　月～令和　年　月</t>
    <rPh sb="0" eb="2">
      <t>れいわ</t>
    </rPh>
    <rPh sb="3" eb="4">
      <t>ねん</t>
    </rPh>
    <rPh sb="5" eb="6">
      <t>がつ</t>
    </rPh>
    <rPh sb="7" eb="9">
      <t>れいわ</t>
    </rPh>
    <rPh sb="10" eb="11">
      <t>ねん</t>
    </rPh>
    <rPh sb="12" eb="13">
      <t>がつ</t>
    </rPh>
    <phoneticPr fontId="19" type="Hiragana"/>
  </si>
  <si>
    <t>利用期間（最大２年間）</t>
    <rPh sb="0" eb="4">
      <t>りようき</t>
    </rPh>
    <rPh sb="5" eb="7">
      <t>さいだい</t>
    </rPh>
    <rPh sb="8" eb="10">
      <t>ねんかん</t>
    </rPh>
    <phoneticPr fontId="19" type="Hiragana"/>
  </si>
  <si>
    <t>https://www.mhlw.go.jp/stf/seisakunitsuite/bunya/kodomo/kodomo_kosodate/jisedai/kijuntekigou/index.html</t>
  </si>
  <si>
    <t>①サーバーを購入する場合</t>
    <rPh sb="6" eb="8">
      <t>こうにゅう</t>
    </rPh>
    <phoneticPr fontId="19" type="Hiragana"/>
  </si>
  <si>
    <t>クラウドサービスやパッケージソフトでは当該業務を代用できず、オンプレミスでしかシステムを構築できない</t>
  </si>
  <si>
    <t>変更後
追加</t>
    <rPh sb="0" eb="3">
      <t>へんこ</t>
    </rPh>
    <rPh sb="4" eb="6">
      <t>ついか</t>
    </rPh>
    <phoneticPr fontId="19" type="Hiragana"/>
  </si>
  <si>
    <t>以下のいずれかを選択し、その技術的理由や比較費用などの詳細について記入してください。システム構築の予定事業者からの理由書（任意書式）を別途提出することで記入を省略しても構いません。</t>
    <rPh sb="0" eb="2">
      <t>いか</t>
    </rPh>
    <rPh sb="8" eb="10">
      <t>せんたく</t>
    </rPh>
    <rPh sb="14" eb="17">
      <t>ぎじゅつてき</t>
    </rPh>
    <rPh sb="17" eb="19">
      <t>りゆう</t>
    </rPh>
    <rPh sb="20" eb="24">
      <t>ひかくひよう</t>
    </rPh>
    <rPh sb="27" eb="29">
      <t>しょ</t>
    </rPh>
    <rPh sb="33" eb="35">
      <t>きにゅう</t>
    </rPh>
    <rPh sb="46" eb="48">
      <t>こう</t>
    </rPh>
    <rPh sb="49" eb="54">
      <t>よていじ</t>
    </rPh>
    <rPh sb="57" eb="59">
      <t>りゆう</t>
    </rPh>
    <rPh sb="59" eb="60">
      <t>しょ</t>
    </rPh>
    <rPh sb="61" eb="63">
      <t>にんい</t>
    </rPh>
    <rPh sb="63" eb="65">
      <t>しょしき</t>
    </rPh>
    <phoneticPr fontId="19" type="Hiragana"/>
  </si>
  <si>
    <t>利用価格
（税抜）</t>
    <rPh sb="0" eb="2">
      <t>りよう</t>
    </rPh>
    <rPh sb="2" eb="4">
      <t>かかく</t>
    </rPh>
    <rPh sb="6" eb="8">
      <t>ぜいぬき</t>
    </rPh>
    <phoneticPr fontId="19" type="Hiragana"/>
  </si>
  <si>
    <t>（３）サービス等生産性向上IT導入支援事業（IT導入補助金）を利用しない場合の理由確認</t>
  </si>
  <si>
    <t>※ 必ず該当する項目のいずれかに✓を入れてください。ただし、上記（１）表でIT導入補助金の欄に記入している場合は不要です。</t>
  </si>
  <si>
    <t>ソフトウェア経費</t>
    <rPh sb="6" eb="8">
      <t>けいひ</t>
    </rPh>
    <phoneticPr fontId="19" type="Hiragana"/>
  </si>
  <si>
    <t>集計・補助額算出</t>
    <rPh sb="0" eb="2">
      <t>しゅうけい</t>
    </rPh>
    <rPh sb="3" eb="6">
      <t>ほじょがく</t>
    </rPh>
    <rPh sb="6" eb="8">
      <t>さんしゅつ</t>
    </rPh>
    <phoneticPr fontId="19" type="Hiragana"/>
  </si>
  <si>
    <t>経費区分</t>
    <rPh sb="0" eb="4">
      <t>けいひくぶん</t>
    </rPh>
    <phoneticPr fontId="19" type="Hiragana"/>
  </si>
  <si>
    <t>（IPA）に提出している※５</t>
  </si>
  <si>
    <t>ハードウェア経費（その他）</t>
    <rPh sb="6" eb="8">
      <t>けいひ</t>
    </rPh>
    <rPh sb="11" eb="12">
      <t>た</t>
    </rPh>
    <phoneticPr fontId="19" type="Hiragana"/>
  </si>
  <si>
    <t>導入支援経費</t>
    <rPh sb="0" eb="6">
      <t>どうにゅうしえんけいひ</t>
    </rPh>
    <phoneticPr fontId="19" type="Hiragana"/>
  </si>
  <si>
    <t>補助額</t>
    <rPh sb="0" eb="3">
      <t>ほじょがく</t>
    </rPh>
    <phoneticPr fontId="19" type="Hiragana"/>
  </si>
  <si>
    <t>納入予定事業者名</t>
    <rPh sb="0" eb="2">
      <t>のうにゅう</t>
    </rPh>
    <rPh sb="2" eb="4">
      <t>よてい</t>
    </rPh>
    <rPh sb="4" eb="7">
      <t>じぎょうしゃ</t>
    </rPh>
    <rPh sb="7" eb="8">
      <t>めい</t>
    </rPh>
    <phoneticPr fontId="19" type="Hiragana"/>
  </si>
  <si>
    <t>補助額</t>
    <rPh sb="0" eb="3">
      <t>ほじ</t>
    </rPh>
    <phoneticPr fontId="19" type="Hiragana"/>
  </si>
  <si>
    <t>（A)</t>
  </si>
  <si>
    <t>※４・５</t>
  </si>
  <si>
    <t>（１）IT導入補助金・ものづくり補助金の利用</t>
    <rPh sb="5" eb="7">
      <t>どうにゅう</t>
    </rPh>
    <rPh sb="7" eb="10">
      <t>ほじょきん</t>
    </rPh>
    <rPh sb="16" eb="19">
      <t>ほじょきん</t>
    </rPh>
    <rPh sb="20" eb="22">
      <t>りよう</t>
    </rPh>
    <phoneticPr fontId="19" type="Hiragana"/>
  </si>
  <si>
    <t>変更前</t>
    <rPh sb="0" eb="2">
      <t>へんこう</t>
    </rPh>
    <rPh sb="2" eb="3">
      <t>まえ</t>
    </rPh>
    <phoneticPr fontId="19" type="Hiragana"/>
  </si>
  <si>
    <t>変更後</t>
    <rPh sb="0" eb="3">
      <t>へんこうご</t>
    </rPh>
    <phoneticPr fontId="19" type="Hiragana"/>
  </si>
  <si>
    <t>https://disclosure.dx-portal.ipa.go.jp/p/dxcp/top</t>
  </si>
  <si>
    <t>機械装置</t>
    <rPh sb="0" eb="2">
      <t>きかい</t>
    </rPh>
    <rPh sb="2" eb="4">
      <t>そうち</t>
    </rPh>
    <phoneticPr fontId="19" type="Hiragana"/>
  </si>
  <si>
    <t>クラウドサービス※２</t>
  </si>
  <si>
    <t>※２・３</t>
  </si>
  <si>
    <t>※６</t>
  </si>
  <si>
    <t>（５）補助事業で取得する主な資産</t>
    <rPh sb="3" eb="5">
      <t>ほじょ</t>
    </rPh>
    <rPh sb="5" eb="7">
      <t>じぎょう</t>
    </rPh>
    <rPh sb="8" eb="10">
      <t>しゅとく</t>
    </rPh>
    <rPh sb="12" eb="13">
      <t>おも</t>
    </rPh>
    <rPh sb="14" eb="16">
      <t>しさん</t>
    </rPh>
    <phoneticPr fontId="19" type="Hiragana"/>
  </si>
  <si>
    <t>顧客ニーズに沿った保守サービスの新たなビジネスモデル構築するのに必要な製品運用データが蓄積できていない。</t>
    <rPh sb="0" eb="2">
      <t>コキャク</t>
    </rPh>
    <rPh sb="6" eb="7">
      <t>ソ</t>
    </rPh>
    <rPh sb="9" eb="11">
      <t>ホシュ</t>
    </rPh>
    <rPh sb="16" eb="17">
      <t>アラ</t>
    </rPh>
    <rPh sb="26" eb="28">
      <t>コウチク</t>
    </rPh>
    <rPh sb="32" eb="34">
      <t>ヒツヨウ</t>
    </rPh>
    <rPh sb="35" eb="37">
      <t>セイヒン</t>
    </rPh>
    <rPh sb="37" eb="39">
      <t>ウンヨウ</t>
    </rPh>
    <rPh sb="43" eb="45">
      <t>チクセキ</t>
    </rPh>
    <phoneticPr fontId="37"/>
  </si>
  <si>
    <t>別紙２－１（第４号様式関係）【デジタル化加速枠】</t>
    <rPh sb="0" eb="2">
      <t>べっし</t>
    </rPh>
    <rPh sb="19" eb="20">
      <t>か</t>
    </rPh>
    <rPh sb="20" eb="22">
      <t>かそく</t>
    </rPh>
    <phoneticPr fontId="19" type="Hiragana"/>
  </si>
  <si>
    <t>（４）補助事業で取得する主な資産</t>
    <rPh sb="3" eb="5">
      <t>ほじょ</t>
    </rPh>
    <rPh sb="5" eb="7">
      <t>じぎょう</t>
    </rPh>
    <rPh sb="8" eb="10">
      <t>しゅとく</t>
    </rPh>
    <rPh sb="12" eb="13">
      <t>おも</t>
    </rPh>
    <rPh sb="14" eb="16">
      <t>しさん</t>
    </rPh>
    <phoneticPr fontId="19" type="Hiragana"/>
  </si>
  <si>
    <t>（６）システムを運用するために最低限必要である理由</t>
    <rPh sb="8" eb="10">
      <t>うんよう</t>
    </rPh>
    <rPh sb="15" eb="18">
      <t>さいていげん</t>
    </rPh>
    <rPh sb="18" eb="20">
      <t>ひつよう</t>
    </rPh>
    <rPh sb="23" eb="25">
      <t>りゆう</t>
    </rPh>
    <phoneticPr fontId="19" type="Hiragana"/>
  </si>
  <si>
    <t>クラウドサービス※１</t>
  </si>
  <si>
    <t>（４）補助事業で取得した主な資産</t>
    <rPh sb="3" eb="5">
      <t>ほじょ</t>
    </rPh>
    <rPh sb="5" eb="7">
      <t>じぎょう</t>
    </rPh>
    <rPh sb="8" eb="10">
      <t>しゅとく</t>
    </rPh>
    <rPh sb="12" eb="13">
      <t>おも</t>
    </rPh>
    <rPh sb="14" eb="16">
      <t>しさん</t>
    </rPh>
    <phoneticPr fontId="19" type="Hiragana"/>
  </si>
  <si>
    <t>各種認定や認証取得等の状況（該当するものに☑してください）</t>
    <rPh sb="0" eb="2">
      <t>かくしゅ</t>
    </rPh>
    <rPh sb="2" eb="4">
      <t>にんてい</t>
    </rPh>
    <rPh sb="5" eb="7">
      <t>にんしょう</t>
    </rPh>
    <rPh sb="7" eb="9">
      <t>しゅとく</t>
    </rPh>
    <rPh sb="9" eb="10">
      <t>とう</t>
    </rPh>
    <rPh sb="11" eb="13">
      <t>じょうきょう</t>
    </rPh>
    <rPh sb="14" eb="16">
      <t>がいとう</t>
    </rPh>
    <phoneticPr fontId="19" type="Hiragana"/>
  </si>
  <si>
    <t>経済産業省のDX認定を取得している　※４</t>
    <rPh sb="0" eb="2">
      <t>けいざい</t>
    </rPh>
    <rPh sb="2" eb="5">
      <t>さんぎょうしょう</t>
    </rPh>
    <rPh sb="8" eb="10">
      <t>にんてい</t>
    </rPh>
    <rPh sb="11" eb="13">
      <t>しゅとく</t>
    </rPh>
    <phoneticPr fontId="19" type="Hiragana"/>
  </si>
  <si>
    <t>https://www.ipa.go.jp/digital/dx-suishin/about.html</t>
  </si>
  <si>
    <t>※８　認定情報は、厚生労働省ホームページで確認できます。</t>
    <rPh sb="3" eb="5">
      <t>にんてい</t>
    </rPh>
    <rPh sb="5" eb="7">
      <t>じょうほう</t>
    </rPh>
    <rPh sb="9" eb="11">
      <t>こうせい</t>
    </rPh>
    <rPh sb="11" eb="14">
      <t>ろうどうしょう</t>
    </rPh>
    <rPh sb="21" eb="23">
      <t>かくにん</t>
    </rPh>
    <phoneticPr fontId="19" type="Hiragana"/>
  </si>
  <si>
    <t>第１号様式（第６条関係）【デジタル化加速枠】</t>
    <rPh sb="17" eb="18">
      <t>か</t>
    </rPh>
    <rPh sb="18" eb="21">
      <t>かそくわく</t>
    </rPh>
    <phoneticPr fontId="19" type="Hiragana"/>
  </si>
  <si>
    <t>下記のいずれかの認定（認証）を取得している（取得している項目に☑してください）</t>
    <rPh sb="0" eb="2">
      <t>かき</t>
    </rPh>
    <rPh sb="8" eb="10">
      <t>にんてい</t>
    </rPh>
    <rPh sb="11" eb="13">
      <t>にんしょう</t>
    </rPh>
    <rPh sb="15" eb="17">
      <t>しゅとく</t>
    </rPh>
    <rPh sb="22" eb="24">
      <t>しゅとく</t>
    </rPh>
    <rPh sb="28" eb="30">
      <t>こうもく</t>
    </rPh>
    <phoneticPr fontId="69" type="Hiragana"/>
  </si>
  <si>
    <t>　　高知県ワークライフバランス推進企業認証のうち、「次世代育成支援部門」※６</t>
    <rPh sb="2" eb="5">
      <t>こうちけん</t>
    </rPh>
    <rPh sb="15" eb="19">
      <t>すいしん</t>
    </rPh>
    <rPh sb="19" eb="21">
      <t>にんしょう</t>
    </rPh>
    <rPh sb="26" eb="29">
      <t>じせだい</t>
    </rPh>
    <rPh sb="29" eb="31">
      <t>いくせい</t>
    </rPh>
    <rPh sb="31" eb="33">
      <t>しえん</t>
    </rPh>
    <rPh sb="33" eb="35">
      <t>ぶもん</t>
    </rPh>
    <phoneticPr fontId="69" type="Hiragana"/>
  </si>
  <si>
    <t>　　高知県ワークライフバランス推進企業認証のうち、「女性活躍部門」※７</t>
    <rPh sb="2" eb="5">
      <t>こうちけん</t>
    </rPh>
    <rPh sb="15" eb="19">
      <t>すいしん</t>
    </rPh>
    <rPh sb="19" eb="21">
      <t>にんしょう</t>
    </rPh>
    <rPh sb="26" eb="30">
      <t>じょせいかつやく</t>
    </rPh>
    <rPh sb="30" eb="32">
      <t>ぶもん</t>
    </rPh>
    <phoneticPr fontId="69" type="Hiragana"/>
  </si>
  <si>
    <t>　　次世代育成支援対策推進法に基づく、厚生労働大臣の認定（くるみん認定）※８</t>
    <rPh sb="2" eb="5">
      <t>じせだい</t>
    </rPh>
    <rPh sb="5" eb="7">
      <t>いくせい</t>
    </rPh>
    <rPh sb="7" eb="14">
      <t>しえんたいさく</t>
    </rPh>
    <rPh sb="15" eb="16">
      <t>もと</t>
    </rPh>
    <rPh sb="19" eb="26">
      <t>こうせいろうど</t>
    </rPh>
    <rPh sb="26" eb="28">
      <t>にんてい</t>
    </rPh>
    <rPh sb="33" eb="35">
      <t>にんてい</t>
    </rPh>
    <phoneticPr fontId="69" type="Hiragana"/>
  </si>
  <si>
    <t>　　女性活躍推進法に基づく、厚生労働大臣の認定（えるぼし認定）※９</t>
    <rPh sb="2" eb="6">
      <t>じょせいかつやく</t>
    </rPh>
    <rPh sb="6" eb="8">
      <t>すいしん</t>
    </rPh>
    <rPh sb="8" eb="9">
      <t>ほう</t>
    </rPh>
    <rPh sb="10" eb="11">
      <t>もと</t>
    </rPh>
    <rPh sb="14" eb="20">
      <t>こうせいろうどうだいじん</t>
    </rPh>
    <rPh sb="21" eb="23">
      <t>にんてい</t>
    </rPh>
    <rPh sb="28" eb="30">
      <t>にんてい</t>
    </rPh>
    <phoneticPr fontId="69" type="Hiragana"/>
  </si>
  <si>
    <t>https://positive-ryouritsu.mhlw.go.jp/positivedb/</t>
  </si>
  <si>
    <t>※６，７　認証情報は、高知県雇用労働政策課ホームページで確認できます。</t>
    <rPh sb="5" eb="7">
      <t>にんしょう</t>
    </rPh>
    <rPh sb="7" eb="9">
      <t>じょうほう</t>
    </rPh>
    <rPh sb="11" eb="14">
      <t>こうちけん</t>
    </rPh>
    <rPh sb="14" eb="16">
      <t>こよう</t>
    </rPh>
    <rPh sb="16" eb="18">
      <t>ろうどう</t>
    </rPh>
    <rPh sb="18" eb="21">
      <t>せいさくか</t>
    </rPh>
    <rPh sb="28" eb="30">
      <t>かくにん</t>
    </rPh>
    <phoneticPr fontId="19" type="Hiragana"/>
  </si>
  <si>
    <t>※９　認定情報は、厚生労働省ホームページで確認できます。</t>
    <rPh sb="3" eb="7">
      <t>にんていじょうほう</t>
    </rPh>
    <rPh sb="9" eb="14">
      <t>こうせいろうどうしょう</t>
    </rPh>
    <rPh sb="21" eb="23">
      <t>かくにん</t>
    </rPh>
    <phoneticPr fontId="69" type="Hiragana"/>
  </si>
  <si>
    <t>（２）補助事業計画の目的・概要（200～300文字程度）</t>
    <rPh sb="3" eb="7">
      <t>ほじょ</t>
    </rPh>
    <rPh sb="7" eb="9">
      <t>けいかく</t>
    </rPh>
    <rPh sb="10" eb="12">
      <t>もくてき</t>
    </rPh>
    <rPh sb="13" eb="15">
      <t>がいよう</t>
    </rPh>
    <rPh sb="23" eb="25">
      <t>もじ</t>
    </rPh>
    <rPh sb="25" eb="27">
      <t>ていど</t>
    </rPh>
    <phoneticPr fontId="19" type="Hiragana"/>
  </si>
  <si>
    <t>納期の大幅な短縮を図るため、業務プロセスを見直し刷新する。</t>
    <rPh sb="0" eb="2">
      <t>ノウキ</t>
    </rPh>
    <rPh sb="3" eb="5">
      <t>オオハバ</t>
    </rPh>
    <rPh sb="6" eb="8">
      <t>タンシュク</t>
    </rPh>
    <rPh sb="9" eb="10">
      <t>ハカ</t>
    </rPh>
    <rPh sb="14" eb="16">
      <t>ギョウム</t>
    </rPh>
    <rPh sb="21" eb="23">
      <t>ミナオ</t>
    </rPh>
    <rPh sb="24" eb="26">
      <t>サッシン</t>
    </rPh>
    <phoneticPr fontId="37"/>
  </si>
  <si>
    <t>全社統合システムを導入し、個々に独立している業務システムを連携させることで、情報の一元管理により資材管理の効率化や負荷の平準化を図ることでムダを排除し納期短縮を実現する。</t>
    <rPh sb="0" eb="2">
      <t>ゼンシャ</t>
    </rPh>
    <rPh sb="2" eb="4">
      <t>トウゴウ</t>
    </rPh>
    <rPh sb="9" eb="11">
      <t>ドウニュウ</t>
    </rPh>
    <rPh sb="29" eb="31">
      <t>レンケイ</t>
    </rPh>
    <rPh sb="38" eb="40">
      <t>ジョウホウ</t>
    </rPh>
    <rPh sb="41" eb="45">
      <t>イチゲンカンリ</t>
    </rPh>
    <rPh sb="48" eb="50">
      <t>シザイ</t>
    </rPh>
    <rPh sb="50" eb="52">
      <t>カンリ</t>
    </rPh>
    <rPh sb="53" eb="56">
      <t>コウリツカ</t>
    </rPh>
    <rPh sb="57" eb="59">
      <t>フカ</t>
    </rPh>
    <rPh sb="60" eb="63">
      <t>ヘイジュンカ</t>
    </rPh>
    <rPh sb="64" eb="65">
      <t>ハカ</t>
    </rPh>
    <rPh sb="72" eb="74">
      <t>ハイジョ</t>
    </rPh>
    <rPh sb="75" eb="79">
      <t>ノウキタンシュク</t>
    </rPh>
    <rPh sb="80" eb="82">
      <t>ジツゲン</t>
    </rPh>
    <phoneticPr fontId="37"/>
  </si>
  <si>
    <t>一時費用：5,000千円（システム導入、コンサル）
運用費用：200千円/月
※該当経費別紙4-1：No2,3</t>
    <rPh sb="0" eb="4">
      <t>いちじひよう</t>
    </rPh>
    <rPh sb="10" eb="12">
      <t>せんえん</t>
    </rPh>
    <rPh sb="17" eb="19">
      <t>どうにゅう</t>
    </rPh>
    <rPh sb="26" eb="30">
      <t>うんようひよう</t>
    </rPh>
    <rPh sb="34" eb="36">
      <t>せんえん</t>
    </rPh>
    <rPh sb="37" eb="38">
      <t>つき</t>
    </rPh>
    <rPh sb="40" eb="42">
      <t>がいとう</t>
    </rPh>
    <rPh sb="42" eb="44">
      <t>けいひ</t>
    </rPh>
    <rPh sb="44" eb="46">
      <t>べっし</t>
    </rPh>
    <phoneticPr fontId="19" type="Hiragana"/>
  </si>
  <si>
    <t>一時費用：10,000千円（システム導入）
運用費用：400千円/月
※該当経費別紙4-1：No1</t>
    <rPh sb="0" eb="4">
      <t>いちじひよう</t>
    </rPh>
    <rPh sb="11" eb="13">
      <t>せんえん</t>
    </rPh>
    <rPh sb="18" eb="20">
      <t>どうにゅう</t>
    </rPh>
    <rPh sb="22" eb="26">
      <t>うんようひよう</t>
    </rPh>
    <rPh sb="30" eb="32">
      <t>せんえん</t>
    </rPh>
    <rPh sb="33" eb="34">
      <t>つき</t>
    </rPh>
    <rPh sb="36" eb="38">
      <t>がいとう</t>
    </rPh>
    <rPh sb="38" eb="40">
      <t>けいひ</t>
    </rPh>
    <rPh sb="40" eb="42">
      <t>べっし</t>
    </rPh>
    <phoneticPr fontId="19" type="Hiragana"/>
  </si>
  <si>
    <t>令和6年3月-令和6年11月</t>
    <rPh sb="0" eb="2">
      <t>れいわ</t>
    </rPh>
    <rPh sb="3" eb="4">
      <t>ねん</t>
    </rPh>
    <rPh sb="5" eb="6">
      <t>がつ</t>
    </rPh>
    <rPh sb="7" eb="9">
      <t>れいわ</t>
    </rPh>
    <rPh sb="10" eb="11">
      <t>ねん</t>
    </rPh>
    <rPh sb="13" eb="14">
      <t>がつ</t>
    </rPh>
    <phoneticPr fontId="19" type="Hiragana"/>
  </si>
  <si>
    <t>■自社への効果
・保守サービスの有償化
　10万×12か月×30社＝3,600万
・緊急対応用在庫の削減
　在庫金額：1,000万削減
・保守業務の平準化
■ステークホルダーへの提供価値
・稼働データの入手
・停止時間の短縮
・計画停止の実現</t>
    <rPh sb="1" eb="3">
      <t>ジシャ</t>
    </rPh>
    <rPh sb="5" eb="7">
      <t>コウカ</t>
    </rPh>
    <rPh sb="9" eb="11">
      <t>ホシュ</t>
    </rPh>
    <rPh sb="16" eb="19">
      <t>ユウショウカ</t>
    </rPh>
    <rPh sb="23" eb="24">
      <t>マン</t>
    </rPh>
    <rPh sb="28" eb="29">
      <t>ゲツ</t>
    </rPh>
    <rPh sb="32" eb="33">
      <t>シャ</t>
    </rPh>
    <rPh sb="39" eb="40">
      <t>マン</t>
    </rPh>
    <rPh sb="42" eb="47">
      <t>キンキュウタイオウヨウ</t>
    </rPh>
    <rPh sb="47" eb="49">
      <t>ザイコ</t>
    </rPh>
    <rPh sb="50" eb="52">
      <t>サクゲン</t>
    </rPh>
    <rPh sb="54" eb="58">
      <t>ザイコキンガク</t>
    </rPh>
    <rPh sb="64" eb="65">
      <t>マン</t>
    </rPh>
    <rPh sb="65" eb="67">
      <t>サクゲン</t>
    </rPh>
    <rPh sb="69" eb="73">
      <t>ホシュギョウム</t>
    </rPh>
    <rPh sb="74" eb="77">
      <t>ヘイジュンカ</t>
    </rPh>
    <rPh sb="89" eb="93">
      <t>テイキョウカチ</t>
    </rPh>
    <rPh sb="95" eb="97">
      <t>カドウ</t>
    </rPh>
    <rPh sb="101" eb="103">
      <t>ニュウシュ</t>
    </rPh>
    <rPh sb="105" eb="109">
      <t>テイシジカン</t>
    </rPh>
    <rPh sb="110" eb="112">
      <t>タンシュク</t>
    </rPh>
    <rPh sb="114" eb="118">
      <t>ケイカクテイシ</t>
    </rPh>
    <rPh sb="119" eb="121">
      <t>ジツゲン</t>
    </rPh>
    <phoneticPr fontId="37"/>
  </si>
  <si>
    <t>■自社への効果
・作業時間の短縮
　1h/日×12か月×50人＝600h
・在庫の削減：1,000万削減
・業務負荷の平準化
■ステークホルダーへの提供価値
・納期短縮（10日→8日）
・納期回答の短縮（1日→即日）
・欠品ゼロ</t>
    <rPh sb="1" eb="3">
      <t>ジシャ</t>
    </rPh>
    <rPh sb="5" eb="7">
      <t>コウカ</t>
    </rPh>
    <rPh sb="21" eb="22">
      <t>ニチ</t>
    </rPh>
    <rPh sb="26" eb="27">
      <t>ゲツ</t>
    </rPh>
    <rPh sb="30" eb="31">
      <t>ニン</t>
    </rPh>
    <rPh sb="38" eb="40">
      <t>ザイコ</t>
    </rPh>
    <rPh sb="41" eb="43">
      <t>サクゲン</t>
    </rPh>
    <rPh sb="49" eb="50">
      <t>マン</t>
    </rPh>
    <rPh sb="50" eb="52">
      <t>サクゲン</t>
    </rPh>
    <rPh sb="59" eb="62">
      <t>ヘイジュンカ</t>
    </rPh>
    <rPh sb="74" eb="78">
      <t>テイキョウカチ</t>
    </rPh>
    <rPh sb="80" eb="82">
      <t>ノウキ</t>
    </rPh>
    <rPh sb="82" eb="84">
      <t>タンシュク</t>
    </rPh>
    <rPh sb="87" eb="88">
      <t>ニチ</t>
    </rPh>
    <rPh sb="90" eb="91">
      <t>ニチ</t>
    </rPh>
    <rPh sb="94" eb="98">
      <t>ノウキカイトウ</t>
    </rPh>
    <rPh sb="99" eb="101">
      <t>タンシュク</t>
    </rPh>
    <rPh sb="103" eb="104">
      <t>ニチ</t>
    </rPh>
    <rPh sb="105" eb="107">
      <t>ソクジツ</t>
    </rPh>
    <rPh sb="110" eb="112">
      <t>ケッピン</t>
    </rPh>
    <phoneticPr fontId="37"/>
  </si>
  <si>
    <t>別紙３　計画要件計算表
　※R5.10月以降が決算期である決算を基準とする。決算書（個人事業主の場合は、確定申告書）が未策定の場合は、令和５年10月以降に迎える最初の決算期の数値を見込みで記載し提出。決算書策定後、速やかに別紙３を修正し提出してください</t>
    <rPh sb="0" eb="2">
      <t>べっし</t>
    </rPh>
    <rPh sb="4" eb="8">
      <t>けいかく</t>
    </rPh>
    <rPh sb="8" eb="11">
      <t>けいさ</t>
    </rPh>
    <phoneticPr fontId="19" type="Hiragana"/>
  </si>
  <si>
    <t>※１　計画要件の算出の際、R5.10月以降が決算期である決算を基準としてください。決算書（個人事業主
　　　の場合は、確定申告書）が未作成の場合は、決算書の写しの提出は、交付決定後とし、代替として別紙６
　　　の誓約書を提出してください。</t>
    <rPh sb="3" eb="7">
      <t>けいかく</t>
    </rPh>
    <rPh sb="8" eb="10">
      <t>さんしゅつ</t>
    </rPh>
    <rPh sb="11" eb="12">
      <t>さい</t>
    </rPh>
    <rPh sb="67" eb="69">
      <t>さくせい</t>
    </rPh>
    <rPh sb="74" eb="77">
      <t>けっさんしょ</t>
    </rPh>
    <rPh sb="78" eb="79">
      <t>うつ</t>
    </rPh>
    <rPh sb="81" eb="83">
      <t>ていしゅつ</t>
    </rPh>
    <rPh sb="85" eb="90">
      <t>こうふけっ</t>
    </rPh>
    <rPh sb="93" eb="95">
      <t>だいたい</t>
    </rPh>
    <rPh sb="98" eb="100">
      <t>べっし</t>
    </rPh>
    <rPh sb="106" eb="109">
      <t>せいやくしょ</t>
    </rPh>
    <rPh sb="110" eb="112">
      <t>ていしゅつ</t>
    </rPh>
    <phoneticPr fontId="19" type="Hiragana"/>
  </si>
  <si>
    <t>（　　　　　　　　　　　　　　　　　　）</t>
    <phoneticPr fontId="19" type="Hiragana"/>
  </si>
  <si>
    <t>記入例①</t>
    <rPh sb="0" eb="3">
      <t>きにゅ</t>
    </rPh>
    <phoneticPr fontId="19" type="Hiragana"/>
  </si>
  <si>
    <t>記入例②</t>
    <rPh sb="0" eb="3">
      <t>きにゅ</t>
    </rPh>
    <phoneticPr fontId="19" type="Hiragana"/>
  </si>
  <si>
    <t>　補助対象となっている物品の調達や契約に際し、不正はありません。
　補助事業により取得する財産等について、補助事業の交付の目的以外には使用しません。
　取得財産や経理等関係書類については、要領に基づき適切に管理します。
　誓約の内容に偽りがあった場合は、当該補助金の不交付の決定又は交付の決定の取消し及びこれに伴う補助金の返還に異議なく応じます。</t>
    <phoneticPr fontId="19" type="Hiragana"/>
  </si>
  <si>
    <t>※どういったデジタル化事業によってどのような製品やサービスを開発し新たな付加価値を生み出
　すのか、もしくはどういった課題解決のために業務プロセスの変革をどのように行うかなどについ
　て、単なる業務の効率化ではない旨がわかるように記載してください）</t>
    <rPh sb="10" eb="11">
      <t>か</t>
    </rPh>
    <rPh sb="11" eb="13">
      <t>じぎょう</t>
    </rPh>
    <rPh sb="22" eb="24">
      <t>せいひん</t>
    </rPh>
    <rPh sb="30" eb="32">
      <t>かいはつ</t>
    </rPh>
    <rPh sb="33" eb="34">
      <t>あら</t>
    </rPh>
    <rPh sb="36" eb="40">
      <t>ふかかち</t>
    </rPh>
    <rPh sb="41" eb="42">
      <t>う</t>
    </rPh>
    <rPh sb="43" eb="44">
      <t>だ</t>
    </rPh>
    <rPh sb="59" eb="63">
      <t>かだいかいけつ</t>
    </rPh>
    <rPh sb="67" eb="69">
      <t>ぎょうむ</t>
    </rPh>
    <rPh sb="74" eb="76">
      <t>へんかく</t>
    </rPh>
    <rPh sb="82" eb="83">
      <t>おこな</t>
    </rPh>
    <rPh sb="94" eb="95">
      <t>たん</t>
    </rPh>
    <rPh sb="97" eb="99">
      <t>ぎょうむ</t>
    </rPh>
    <rPh sb="100" eb="103">
      <t>こうりつか</t>
    </rPh>
    <rPh sb="107" eb="108">
      <t>むね</t>
    </rPh>
    <rPh sb="115" eb="117">
      <t>きさい</t>
    </rPh>
    <phoneticPr fontId="19" type="Hiragana"/>
  </si>
  <si>
    <t>※デジタル化を通じてどのように他社と差別化し、競争力強化が実現するか記載してください。ま
　　た、補助事業の成果がどのように顧客価値の向上に寄与するのか、現状分析も踏まえて記載し
　　てください。（必要に応じて図表や写真等の添付書類を追加しても構いません）</t>
    <rPh sb="5" eb="6">
      <t>か</t>
    </rPh>
    <rPh sb="7" eb="8">
      <t>つう</t>
    </rPh>
    <rPh sb="15" eb="17">
      <t>たしゃ</t>
    </rPh>
    <rPh sb="18" eb="21">
      <t>さべつか</t>
    </rPh>
    <rPh sb="23" eb="28">
      <t>きょうそう</t>
    </rPh>
    <rPh sb="29" eb="31">
      <t>じつげん</t>
    </rPh>
    <rPh sb="34" eb="36">
      <t>きさい</t>
    </rPh>
    <rPh sb="49" eb="54">
      <t>ほじょじ</t>
    </rPh>
    <rPh sb="54" eb="56">
      <t>せいか</t>
    </rPh>
    <rPh sb="62" eb="66">
      <t>こきゃく</t>
    </rPh>
    <rPh sb="67" eb="69">
      <t>こうじょう</t>
    </rPh>
    <rPh sb="70" eb="72">
      <t>きよ</t>
    </rPh>
    <rPh sb="77" eb="81">
      <t>げんじょうぶんせき</t>
    </rPh>
    <rPh sb="82" eb="83">
      <t>ふ</t>
    </rPh>
    <rPh sb="86" eb="88">
      <t>きさい</t>
    </rPh>
    <phoneticPr fontId="19" type="Hiragana"/>
  </si>
  <si>
    <t>※別紙３で計画要件計算表を作成してください。
※給与支給総額の伸び率について基準年度から１年後の数値が１．０％以上になるように設定して
　ください。また、付加価値額の伸び率及び労働生産性の伸び率は、目標として設定する項目につ
　いて☐欄に✓をしてください。どちらか、もしくは両方について基準年度から１年後の数値が
　３．０％以上の数値になるように設定してください。</t>
    <rPh sb="1" eb="3">
      <t>べっし</t>
    </rPh>
    <rPh sb="5" eb="9">
      <t>けいかく</t>
    </rPh>
    <rPh sb="13" eb="15">
      <t>さくせい</t>
    </rPh>
    <rPh sb="48" eb="50">
      <t>すうち</t>
    </rPh>
    <phoneticPr fontId="19" type="Hiragana"/>
  </si>
  <si>
    <t>※ 「該当箇所」欄には、事業計画（事業戦略、経営計画等）のどの箇所（項目名やページ番号な
　ど）でデジタル化事業を位置づけているか記入してください。
※ 「記載内容」欄には、事業計画の該当箇所でのデジタル化事業の記載内容や、デジタル化を通
　じて実現する目標を記入してください。（売上●％向上、作業時間●H/年の削減、その他定性的
　な目標など。）</t>
    <rPh sb="3" eb="7">
      <t>がいと</t>
    </rPh>
    <rPh sb="8" eb="9">
      <t>らん</t>
    </rPh>
    <rPh sb="12" eb="16">
      <t>じぎ</t>
    </rPh>
    <rPh sb="17" eb="21">
      <t>じぎ</t>
    </rPh>
    <rPh sb="22" eb="26">
      <t>けいえい</t>
    </rPh>
    <rPh sb="26" eb="27">
      <t>とう</t>
    </rPh>
    <rPh sb="31" eb="33">
      <t>かしょ</t>
    </rPh>
    <rPh sb="34" eb="37">
      <t>こうも</t>
    </rPh>
    <rPh sb="41" eb="43">
      <t>ばんごう</t>
    </rPh>
    <rPh sb="53" eb="57">
      <t>かじ</t>
    </rPh>
    <rPh sb="57" eb="59">
      <t>いち</t>
    </rPh>
    <rPh sb="65" eb="67">
      <t>きにゅう</t>
    </rPh>
    <rPh sb="78" eb="82">
      <t>きさいな</t>
    </rPh>
    <rPh sb="83" eb="84">
      <t>らん</t>
    </rPh>
    <rPh sb="87" eb="92">
      <t>じぎょ</t>
    </rPh>
    <rPh sb="92" eb="96">
      <t>がいとうかしょ</t>
    </rPh>
    <rPh sb="102" eb="103">
      <t>か</t>
    </rPh>
    <rPh sb="103" eb="105">
      <t>じぎょう</t>
    </rPh>
    <rPh sb="106" eb="111">
      <t>きさいない</t>
    </rPh>
    <rPh sb="116" eb="117">
      <t>か</t>
    </rPh>
    <rPh sb="118" eb="119">
      <t>つう</t>
    </rPh>
    <rPh sb="123" eb="125">
      <t>じつげん</t>
    </rPh>
    <rPh sb="127" eb="129">
      <t>もくひょう</t>
    </rPh>
    <rPh sb="130" eb="132">
      <t>きにゅう</t>
    </rPh>
    <rPh sb="140" eb="142">
      <t>うりあげ</t>
    </rPh>
    <rPh sb="144" eb="146">
      <t>こうじょう</t>
    </rPh>
    <rPh sb="147" eb="151">
      <t>さぎょ</t>
    </rPh>
    <rPh sb="154" eb="155">
      <t>ねん</t>
    </rPh>
    <rPh sb="156" eb="158">
      <t>さくげん</t>
    </rPh>
    <rPh sb="161" eb="162">
      <t>た</t>
    </rPh>
    <rPh sb="162" eb="165">
      <t>ていせいてき</t>
    </rPh>
    <rPh sb="168" eb="170">
      <t>もくひょう</t>
    </rPh>
    <phoneticPr fontId="19" type="Hiragana"/>
  </si>
  <si>
    <t>※補助事業の目的・手段について、今までの自社での取組の経緯・内容をはじめ、今回の補助
　事業でシステムの導入等をしなければならない必要性について記載してください。また、課題を
　解決するために必要となる開発内容やビジネスモデルの変革内容について、具体的な目標及び
　達成手段を記載してください。（必要に応じて図表や写真等の添付書類を追加しても構いませ
　ん）</t>
    <rPh sb="1" eb="6">
      <t>ほじょじ</t>
    </rPh>
    <rPh sb="6" eb="8">
      <t>もくてき</t>
    </rPh>
    <rPh sb="9" eb="11">
      <t>しゅだん</t>
    </rPh>
    <rPh sb="16" eb="17">
      <t>いま</t>
    </rPh>
    <rPh sb="20" eb="22">
      <t>じしゃ</t>
    </rPh>
    <rPh sb="24" eb="26">
      <t>とりくみ</t>
    </rPh>
    <rPh sb="27" eb="29">
      <t>けいい</t>
    </rPh>
    <rPh sb="30" eb="32">
      <t>ないよう</t>
    </rPh>
    <rPh sb="37" eb="39">
      <t>こんかい</t>
    </rPh>
    <rPh sb="52" eb="55">
      <t>どう</t>
    </rPh>
    <rPh sb="65" eb="68">
      <t>ひつようせい</t>
    </rPh>
    <rPh sb="72" eb="74">
      <t>きさい</t>
    </rPh>
    <rPh sb="84" eb="86">
      <t>かだい</t>
    </rPh>
    <rPh sb="89" eb="91">
      <t>かいけつ</t>
    </rPh>
    <rPh sb="96" eb="98">
      <t>ひつよう</t>
    </rPh>
    <rPh sb="101" eb="106">
      <t>かいはつな</t>
    </rPh>
    <rPh sb="114" eb="116">
      <t>へんかく</t>
    </rPh>
    <rPh sb="116" eb="118">
      <t>ないよう</t>
    </rPh>
    <rPh sb="123" eb="126">
      <t>ぐたいてき</t>
    </rPh>
    <rPh sb="127" eb="129">
      <t>もくひょう</t>
    </rPh>
    <rPh sb="129" eb="130">
      <t>およ</t>
    </rPh>
    <rPh sb="133" eb="137">
      <t>たっせい</t>
    </rPh>
    <rPh sb="138" eb="140">
      <t>きさい</t>
    </rPh>
    <rPh sb="148" eb="150">
      <t>ひつよう</t>
    </rPh>
    <rPh sb="151" eb="152">
      <t>おう</t>
    </rPh>
    <rPh sb="154" eb="156">
      <t>ずひょう</t>
    </rPh>
    <rPh sb="157" eb="159">
      <t>しゃしん</t>
    </rPh>
    <rPh sb="159" eb="160">
      <t>とう</t>
    </rPh>
    <rPh sb="161" eb="166">
      <t>てんぷし</t>
    </rPh>
    <rPh sb="166" eb="168">
      <t>ついか</t>
    </rPh>
    <rPh sb="171" eb="172">
      <t>かま</t>
    </rPh>
    <phoneticPr fontId="19" type="Hiragana"/>
  </si>
  <si>
    <t>※R5.10月以降が決算期である決算を基準としてください。決算書（個人事業主の場合は、確定申告
　書）が未策定の場合は、令和５年10月以降に迎える最初の決算期の数値を見込みで記載してくだ
　さい。決算書策定後、速やかに別紙３を修正し、提出してください。
※本計画で示した数値は、補助事業終了後の事業実施効果報告において達成状況の確認を行います
　（１年後の数値）。
※事業計画に合わせて各種数値を入力してください（事業計画が３か年の場合は、３年後の欄まで
　記入し、４年後以降は空欄でも構いません。）</t>
    <rPh sb="234" eb="236">
      <t>ねんご</t>
    </rPh>
    <rPh sb="236" eb="238">
      <t>いこう</t>
    </rPh>
    <rPh sb="239" eb="241">
      <t>くうらん</t>
    </rPh>
    <phoneticPr fontId="19" type="Hiragana"/>
  </si>
  <si>
    <t>事業経費
（税込）</t>
    <rPh sb="0" eb="2">
      <t>じぎょう</t>
    </rPh>
    <rPh sb="2" eb="4">
      <t>けいひ</t>
    </rPh>
    <rPh sb="6" eb="8">
      <t>ぜいこ</t>
    </rPh>
    <phoneticPr fontId="19" type="Hiragana"/>
  </si>
  <si>
    <t>該当する場合○を
選択</t>
    <rPh sb="0" eb="2">
      <t>がいとう</t>
    </rPh>
    <rPh sb="4" eb="6">
      <t>ばあい</t>
    </rPh>
    <rPh sb="9" eb="11">
      <t>せんたく</t>
    </rPh>
    <phoneticPr fontId="19" type="Hiragana"/>
  </si>
  <si>
    <t>事業者名を入力
（ITベンダー等）</t>
    <rPh sb="0" eb="4">
      <t>じぎ</t>
    </rPh>
    <rPh sb="5" eb="7">
      <t>にゅうりょく</t>
    </rPh>
    <rPh sb="15" eb="16">
      <t>とう</t>
    </rPh>
    <phoneticPr fontId="19" type="Hiragana"/>
  </si>
  <si>
    <t>該当する区分を
選択</t>
    <rPh sb="0" eb="2">
      <t>がいとう</t>
    </rPh>
    <rPh sb="4" eb="6">
      <t>くぶん</t>
    </rPh>
    <rPh sb="8" eb="10">
      <t>せんたく</t>
    </rPh>
    <phoneticPr fontId="19" type="Hiragana"/>
  </si>
  <si>
    <t xml:space="preserve"> （B)</t>
    <phoneticPr fontId="19" type="Hiragana"/>
  </si>
  <si>
    <t>　　①サービス等生産性向上IT導入支援事業（IT導入補助金（通常枠））で定める計画要件（労働生産性等）の達成が難しいため</t>
    <phoneticPr fontId="19" type="Hiragana"/>
  </si>
  <si>
    <t>　　②本補助事業で申請する対象経費は、いずれもサービス等生産性向上IT導入支援事業（IT導入補助金（通常枠））の対象になって</t>
    <phoneticPr fontId="19" type="Hiragana"/>
  </si>
  <si>
    <t>　　　いない経費（登録ITベンダー・サービス事業者以外の商品の導入費用など）であるため</t>
    <phoneticPr fontId="19" type="Hiragana"/>
  </si>
  <si>
    <t>　　③既に別事業でサービス等生産性向上IT導入支援事業（IT導入補助金（通常枠））を利用しており、現在申請ができないため</t>
    <phoneticPr fontId="19" type="Hiragana"/>
  </si>
  <si>
    <t>　　④その他（自由記載：　　　　　　　　　　　　　　　　　　　　　　　　　　　　　　　　　　　　　　　　　　　　　　　）</t>
    <phoneticPr fontId="19" type="Hiragana"/>
  </si>
  <si>
    <t>　令和　　年　　月　　日付け　　高産振第　　号で交付の決定がありました上記の補助事業の内容を別紙のとおり変更したいので、デジタル技術活用促進事業費補助金交付要領第11条の規定により、変更申請書を提出します。</t>
    <rPh sb="16" eb="17">
      <t>コウ</t>
    </rPh>
    <rPh sb="17" eb="18">
      <t>サン</t>
    </rPh>
    <rPh sb="18" eb="19">
      <t>シン</t>
    </rPh>
    <phoneticPr fontId="37"/>
  </si>
  <si>
    <t>※デジタル化を通じてどのように他社と差別化し、競争力強化が実現するか記載してください。また、補助事業の
　成果がどのように顧客価値の向上に寄与するのか、現状分析も踏まえて記載してください。（必要に応じて図表
　や写真等の添付書類を追加しても構いません）</t>
    <phoneticPr fontId="19" type="Hiragana"/>
  </si>
  <si>
    <t>※補助事業の目的・手段について、今までの自社での取組の経緯・内容をはじめ、今回の補助事業でシステムの導
　入等をしなければならない必要性について記載してください。また、課題を解決するために必要となる開発内容
　やビジネスモデルの変革内容について、具体的な目標及び達成手段を記載してください。（必要に応じて図表や
　写真等の添付書類を追加しても構いません）</t>
    <phoneticPr fontId="19" type="Hiragana"/>
  </si>
  <si>
    <t>　令和　　年　　月　　日付け　　高産振第　　号で交付の決定がありました上記の補助事業について（中止・廃止）したいので、デジタル技術活用促進事業費補助金交付要領第12条の規定により、申請書を提出します。</t>
    <phoneticPr fontId="19" type="Hiragana"/>
  </si>
  <si>
    <t xml:space="preserve"> （B)</t>
    <phoneticPr fontId="19" type="Hiragana"/>
  </si>
  <si>
    <t>　令和　　年　　月　　日付け　高産振第　　号で交付の決定がありました上記の補助事業により取得した財産を下記のとおり処分したいので、デジタル技術活用促進事業費補助金交付要領第17条第３項の規定により、承認申請書を提出します。</t>
    <rPh sb="34" eb="35">
      <t>ジョウ</t>
    </rPh>
    <phoneticPr fontId="37"/>
  </si>
  <si>
    <t>※２　付加価値額の伸び率及び労働生産性の伸び率は補助事業計画で目標設定したもののみ記入して
　　ください。</t>
    <rPh sb="3" eb="8">
      <t>ふかかちが</t>
    </rPh>
    <rPh sb="9" eb="10">
      <t>の</t>
    </rPh>
    <rPh sb="11" eb="12">
      <t>りつ</t>
    </rPh>
    <rPh sb="12" eb="13">
      <t>およ</t>
    </rPh>
    <rPh sb="14" eb="19">
      <t>ろうどう</t>
    </rPh>
    <rPh sb="20" eb="21">
      <t>の</t>
    </rPh>
    <rPh sb="24" eb="30">
      <t>ほじょじ</t>
    </rPh>
    <rPh sb="31" eb="35">
      <t>もくひょ</t>
    </rPh>
    <rPh sb="41" eb="43">
      <t>きにゅう</t>
    </rPh>
    <phoneticPr fontId="19" type="Hiragana"/>
  </si>
  <si>
    <t>※合計は、別紙4-1の事業経費（税込）の合計と合わせてください。</t>
    <rPh sb="1" eb="3">
      <t>ごうけい</t>
    </rPh>
    <rPh sb="5" eb="7">
      <t>べっし</t>
    </rPh>
    <rPh sb="23" eb="24">
      <t>あ</t>
    </rPh>
    <phoneticPr fontId="19" type="Hiragana"/>
  </si>
  <si>
    <t>※合計は、別紙2-1の事業経費（税込）の合計と合わせてください。</t>
    <rPh sb="1" eb="3">
      <t>ごうけい</t>
    </rPh>
    <rPh sb="5" eb="7">
      <t>べっし</t>
    </rPh>
    <rPh sb="23" eb="24">
      <t>あ</t>
    </rPh>
    <phoneticPr fontId="19" type="Hiragana"/>
  </si>
  <si>
    <t>別紙２－３（第2号様式関係）【デジタル化加速枠】</t>
    <rPh sb="0" eb="2">
      <t>べっし</t>
    </rPh>
    <phoneticPr fontId="19" type="Hiragana"/>
  </si>
  <si>
    <r>
      <t>※１ 導入するソフトウェアが「パッケージソフト」「クラウドサービス」に該当する場合は、そのいずれか、又は両方に「○」を選択して
　　ください。
※２</t>
    </r>
    <r>
      <rPr>
        <sz val="14"/>
        <rFont val="ＭＳ 明朝"/>
        <family val="1"/>
        <charset val="128"/>
      </rPr>
      <t xml:space="preserve"> </t>
    </r>
    <r>
      <rPr>
        <u/>
        <sz val="14"/>
        <rFont val="ＭＳ 明朝"/>
        <family val="1"/>
        <charset val="128"/>
      </rPr>
      <t>「ソフトウェア経費」は必ず計上してください。</t>
    </r>
    <r>
      <rPr>
        <sz val="14"/>
        <rFont val="ＭＳ 明朝"/>
        <family val="1"/>
        <charset val="128"/>
      </rPr>
      <t>ただし、（１）でIT導入補助金を記載している場合は、この限りではありません。
※３ 「ソフトウェア経費」及び「IT導入補助金上乗せ」の補助対象経費のうち、月額・年額で使用料金が定められている形態（サブスク
　　リプション）のものは最大２年間の経費を対象にできます。該当する経費がある場合は、別紙２－２の（５）に詳細を記載してくださ
　　い。
※４ 「ハードウェア経費（PC等）」で対象となる物品は、「サーバー」「PC」「タブレット端末」「スマートフォン」です。
※５ 「ハードウェア経費（PC等）」は、（１）表で記入したIT導入補助金の補助額（A）とソフトウェア経費（B)の合計額を補助額の上限と
　　します。
※６ サービス等生産性向上IT導入支援事業（IT導入補助金（通常枠））又はものづくり・商業・サービス生産性向上促進補助金（</t>
    </r>
    <r>
      <rPr>
        <sz val="14"/>
        <color rgb="FFFF0000"/>
        <rFont val="ＭＳ 明朝"/>
        <family val="1"/>
        <charset val="128"/>
      </rPr>
      <t>第16次公
　　募までについては一般形デジタル枠、第18次公募以降については製品・サービス高付加価値化枠（成長分野進出類型）のうち、ＤＸに
　　資する革新的な製品・サービス開発の取組として補助申請したもの）</t>
    </r>
    <r>
      <rPr>
        <sz val="14"/>
        <rFont val="ＭＳ 明朝"/>
        <family val="1"/>
        <charset val="128"/>
      </rPr>
      <t>をへの上乗せを利用する場合、交付決定もしくは申請にかかる補
　　助対象経費を記入し、交付決定書類・申請書類一式を添付してください（申請時に提出済みの書類は除く）。</t>
    </r>
    <rPh sb="82" eb="84">
      <t>けいひ</t>
    </rPh>
    <rPh sb="86" eb="87">
      <t>かなら</t>
    </rPh>
    <rPh sb="88" eb="90">
      <t>けいじょう</t>
    </rPh>
    <rPh sb="107" eb="109">
      <t>どうにゅう</t>
    </rPh>
    <rPh sb="109" eb="112">
      <t>ほじょきん</t>
    </rPh>
    <rPh sb="113" eb="115">
      <t>きさい</t>
    </rPh>
    <rPh sb="119" eb="121">
      <t>ばあい</t>
    </rPh>
    <rPh sb="125" eb="126">
      <t>かぎ</t>
    </rPh>
    <rPh sb="146" eb="148">
      <t>けいひ</t>
    </rPh>
    <rPh sb="154" eb="156">
      <t>どうにゅう</t>
    </rPh>
    <rPh sb="156" eb="159">
      <t>ほじょきん</t>
    </rPh>
    <rPh sb="278" eb="280">
      <t>けいひ</t>
    </rPh>
    <rPh sb="283" eb="284">
      <t>とう</t>
    </rPh>
    <rPh sb="287" eb="289">
      <t>たいしょう</t>
    </rPh>
    <rPh sb="292" eb="294">
      <t>ぶっぴん</t>
    </rPh>
    <rPh sb="312" eb="314">
      <t>たんまつ</t>
    </rPh>
    <rPh sb="351" eb="352">
      <t>ひょう</t>
    </rPh>
    <rPh sb="353" eb="355">
      <t>きにゅう</t>
    </rPh>
    <rPh sb="359" eb="361">
      <t>どうにゅう</t>
    </rPh>
    <rPh sb="361" eb="364">
      <t>ほじょきん</t>
    </rPh>
    <rPh sb="365" eb="368">
      <t>ほじょがく</t>
    </rPh>
    <rPh sb="378" eb="380">
      <t>けいひ</t>
    </rPh>
    <rPh sb="384" eb="386">
      <t>ごうけい</t>
    </rPh>
    <rPh sb="386" eb="387">
      <t>がく</t>
    </rPh>
    <rPh sb="388" eb="391">
      <t>ほじょがく</t>
    </rPh>
    <rPh sb="392" eb="394">
      <t>じょうげん</t>
    </rPh>
    <rPh sb="632" eb="635">
      <t>しんせいじ</t>
    </rPh>
    <rPh sb="636" eb="639">
      <t>ていしゅつず</t>
    </rPh>
    <rPh sb="641" eb="643">
      <t>しょるい</t>
    </rPh>
    <rPh sb="644" eb="645">
      <t>のぞ</t>
    </rPh>
    <phoneticPr fontId="19" type="Hiragana"/>
  </si>
  <si>
    <r>
      <t>別紙４－３　購入する電子通信機器が最低限必要である理由
　※対象経費が無い場合は、</t>
    </r>
    <r>
      <rPr>
        <sz val="11"/>
        <color rgb="FFFF0000"/>
        <rFont val="ＭＳ Ｐゴシック"/>
        <family val="3"/>
        <charset val="128"/>
      </rPr>
      <t>空欄で提出してください</t>
    </r>
    <rPh sb="0" eb="2">
      <t>べっし</t>
    </rPh>
    <rPh sb="6" eb="8">
      <t>こうにゅう</t>
    </rPh>
    <rPh sb="10" eb="16">
      <t>でんしつう</t>
    </rPh>
    <rPh sb="17" eb="20">
      <t>さいていげん</t>
    </rPh>
    <rPh sb="20" eb="22">
      <t>ひつよう</t>
    </rPh>
    <rPh sb="25" eb="27">
      <t>りゆう</t>
    </rPh>
    <rPh sb="30" eb="35">
      <t>たいしょう</t>
    </rPh>
    <rPh sb="35" eb="36">
      <t>な</t>
    </rPh>
    <rPh sb="37" eb="40">
      <t>ばあ</t>
    </rPh>
    <rPh sb="41" eb="43">
      <t>くうらん</t>
    </rPh>
    <rPh sb="44" eb="46">
      <t>ていしゅつ</t>
    </rPh>
    <phoneticPr fontId="19" type="Hiragana"/>
  </si>
  <si>
    <r>
      <t>補助</t>
    </r>
    <r>
      <rPr>
        <sz val="14"/>
        <color rgb="FFFF0000"/>
        <rFont val="ＭＳ 明朝"/>
        <family val="1"/>
        <charset val="128"/>
      </rPr>
      <t>金申請</t>
    </r>
    <r>
      <rPr>
        <sz val="14"/>
        <rFont val="ＭＳ 明朝"/>
        <family val="1"/>
        <charset val="128"/>
      </rPr>
      <t>額</t>
    </r>
    <rPh sb="0" eb="3">
      <t>ほじょきん</t>
    </rPh>
    <rPh sb="3" eb="5">
      <t>しんせい</t>
    </rPh>
    <rPh sb="5" eb="6">
      <t>がく</t>
    </rPh>
    <phoneticPr fontId="19" type="Hiragana"/>
  </si>
  <si>
    <r>
      <t>補助</t>
    </r>
    <r>
      <rPr>
        <sz val="14"/>
        <color rgb="FFFF0000"/>
        <rFont val="ＭＳ 明朝"/>
        <family val="1"/>
        <charset val="128"/>
      </rPr>
      <t>金実績報告</t>
    </r>
    <r>
      <rPr>
        <sz val="14"/>
        <rFont val="ＭＳ 明朝"/>
        <family val="1"/>
        <charset val="128"/>
      </rPr>
      <t>額</t>
    </r>
    <rPh sb="0" eb="3">
      <t>ほじょきん</t>
    </rPh>
    <rPh sb="3" eb="5">
      <t>じっせき</t>
    </rPh>
    <rPh sb="5" eb="7">
      <t>ほうこく</t>
    </rPh>
    <rPh sb="7" eb="8">
      <t>がく</t>
    </rPh>
    <phoneticPr fontId="19" type="Hiragana"/>
  </si>
  <si>
    <r>
      <t>※別紙４－１の補助金申請額</t>
    </r>
    <r>
      <rPr>
        <sz val="9"/>
        <color rgb="FFFF0000"/>
        <rFont val="ＭＳ 明朝"/>
        <family val="1"/>
        <charset val="128"/>
      </rPr>
      <t>の合計</t>
    </r>
    <r>
      <rPr>
        <sz val="9"/>
        <rFont val="ＭＳ 明朝"/>
        <family val="1"/>
      </rPr>
      <t>（千円未満切り捨て）を記載してください。</t>
    </r>
    <rPh sb="14" eb="16">
      <t>ごうけい</t>
    </rPh>
    <rPh sb="27" eb="29">
      <t>きさい</t>
    </rPh>
    <phoneticPr fontId="19" type="Hiragana"/>
  </si>
  <si>
    <t>加点項目に☑がある場合は、登録状況や認定・認証状況が確認できる資料</t>
    <rPh sb="0" eb="2">
      <t>カテン</t>
    </rPh>
    <rPh sb="2" eb="4">
      <t>コウモク</t>
    </rPh>
    <rPh sb="9" eb="11">
      <t>バアイ</t>
    </rPh>
    <rPh sb="13" eb="15">
      <t>トウロク</t>
    </rPh>
    <rPh sb="15" eb="17">
      <t>ジョウキョウ</t>
    </rPh>
    <rPh sb="18" eb="20">
      <t>ニンテイ</t>
    </rPh>
    <rPh sb="21" eb="23">
      <t>ニンショウ</t>
    </rPh>
    <rPh sb="23" eb="25">
      <t>ジョウキョウ</t>
    </rPh>
    <rPh sb="26" eb="28">
      <t>カクニン</t>
    </rPh>
    <rPh sb="31" eb="33">
      <t>シリョウ</t>
    </rPh>
    <phoneticPr fontId="69"/>
  </si>
  <si>
    <r>
      <t>ものづくり補助金</t>
    </r>
    <r>
      <rPr>
        <sz val="11"/>
        <color rgb="FFFF0000"/>
        <rFont val="ＭＳ Ｐゴシック"/>
        <family val="3"/>
        <charset val="128"/>
      </rPr>
      <t>（第16次公募までについては一般型デジタル枠、第18次公募以降については製品・サービス高付加価値化枠（成長分野進出類型）のうち、ＤＸに資する革新的な製品・サービス開発の取組として補助申請したもの）</t>
    </r>
    <r>
      <rPr>
        <sz val="11"/>
        <rFont val="ＭＳ Ｐゴシック"/>
        <family val="3"/>
      </rPr>
      <t>上乗せ補助があれば、交付決定書及び申請書一式</t>
    </r>
    <rPh sb="5" eb="8">
      <t>ほじょきん</t>
    </rPh>
    <rPh sb="24" eb="25">
      <t>がた</t>
    </rPh>
    <rPh sb="106" eb="108">
      <t>うわの</t>
    </rPh>
    <rPh sb="109" eb="111">
      <t>ほじょ</t>
    </rPh>
    <rPh sb="116" eb="120">
      <t>こうふけ</t>
    </rPh>
    <rPh sb="120" eb="121">
      <t>しょ</t>
    </rPh>
    <rPh sb="121" eb="122">
      <t>およ</t>
    </rPh>
    <rPh sb="123" eb="126">
      <t>しんせいしょ</t>
    </rPh>
    <rPh sb="126" eb="128">
      <t>いっしき</t>
    </rPh>
    <phoneticPr fontId="19" type="Hiragana"/>
  </si>
  <si>
    <r>
      <t>※１ 導入するソフトウェアが「パッケージソフト」「クラウドサービス」に該当する場合は、そのいずれか、又は両方に「○」を選択してく
　　ださい。
※２</t>
    </r>
    <r>
      <rPr>
        <sz val="14"/>
        <rFont val="ＭＳ 明朝"/>
        <family val="1"/>
        <charset val="128"/>
      </rPr>
      <t xml:space="preserve"> </t>
    </r>
    <r>
      <rPr>
        <u/>
        <sz val="14"/>
        <rFont val="ＭＳ 明朝"/>
        <family val="1"/>
        <charset val="128"/>
      </rPr>
      <t>「ソフトウェア経費」は必ず計上してください。</t>
    </r>
    <r>
      <rPr>
        <sz val="14"/>
        <rFont val="ＭＳ 明朝"/>
        <family val="1"/>
        <charset val="128"/>
      </rPr>
      <t>ただし、（１）でIT導入補助金を記載している場合は、この限りではありません。
※３ 「ソフトウェア経費」及び「IT導入補助金上乗せ」の補助対象経費のうち、月額・年額で使用料金が定められている形態（サブスクリプ
　　ション）のものは最大２年間の経費を対象にできます。該当する経費がある場合は、別紙４－２の（６）に詳細を記載してください。
※４ 「ハードウェア経費（PC等）」で対象となる物品は、「サーバー」「PC」「タブレット端末」「スマートフォン」です。導入するシステ
　　ムを運用するのに最低限必要なこれらの機器の購入経費を計上する場合は、別紙４－３の（７）に理由を記載してください。
※５ 「ハードウェア経費（PC等）」は、（１）表で記入したIT導入補助金の補助額（A）とソフトウェア経費の補助額（B)の合計額を補助額
　　の上限とします。
※６ サービス等生産性向上IT導入支援事業（IT導入補助金（通常枠））又はものづくり・商業・サービス生産性向上促進補助</t>
    </r>
    <r>
      <rPr>
        <sz val="14"/>
        <color rgb="FFFF0000"/>
        <rFont val="ＭＳ 明朝"/>
        <family val="1"/>
        <charset val="128"/>
      </rPr>
      <t>金（第16次公募
　　までについては一般型デジタル枠、第18次公募以降については製品・サービス高付加価値化枠（成長分野進出類型）のうち、ＤＸに資す
　　る革新的な製品・サービス開発の取組として補助申請したもの）</t>
    </r>
    <r>
      <rPr>
        <sz val="14"/>
        <rFont val="ＭＳ 明朝"/>
        <family val="1"/>
        <charset val="128"/>
      </rPr>
      <t>をへの上乗せを利用する場合、交付決定もしくは申請にかかる補助対象
　　経費を記入し、交付決定書類・申請書類一式を添付してください。デジタル技術活用促進事業費補助金公募後以降に交付決定を受けたも
　　の、又は申請中で交付決定を受ける見込みのあるものを対象とします。</t>
    </r>
    <rPh sb="82" eb="84">
      <t>けいひ</t>
    </rPh>
    <rPh sb="86" eb="87">
      <t>かなら</t>
    </rPh>
    <rPh sb="88" eb="90">
      <t>けいじょう</t>
    </rPh>
    <rPh sb="107" eb="109">
      <t>どうにゅう</t>
    </rPh>
    <rPh sb="109" eb="112">
      <t>ほじょきん</t>
    </rPh>
    <rPh sb="113" eb="115">
      <t>きさい</t>
    </rPh>
    <rPh sb="119" eb="121">
      <t>ばあい</t>
    </rPh>
    <rPh sb="125" eb="126">
      <t>かぎ</t>
    </rPh>
    <rPh sb="146" eb="148">
      <t>けいひ</t>
    </rPh>
    <rPh sb="154" eb="156">
      <t>どうにゅう</t>
    </rPh>
    <rPh sb="156" eb="159">
      <t>ほじょきん</t>
    </rPh>
    <rPh sb="275" eb="277">
      <t>けいひ</t>
    </rPh>
    <rPh sb="280" eb="281">
      <t>とう</t>
    </rPh>
    <rPh sb="284" eb="286">
      <t>たいしょう</t>
    </rPh>
    <rPh sb="289" eb="291">
      <t>ぶっぴん</t>
    </rPh>
    <rPh sb="309" eb="311">
      <t>たんまつ</t>
    </rPh>
    <rPh sb="324" eb="326">
      <t>どうにゅう</t>
    </rPh>
    <rPh sb="352" eb="354">
      <t>きき</t>
    </rPh>
    <rPh sb="378" eb="380">
      <t>りゆう</t>
    </rPh>
    <rPh sb="414" eb="415">
      <t>ひょう</t>
    </rPh>
    <rPh sb="416" eb="418">
      <t>きにゅう</t>
    </rPh>
    <rPh sb="422" eb="424">
      <t>どうにゅう</t>
    </rPh>
    <rPh sb="424" eb="427">
      <t>ほじょきん</t>
    </rPh>
    <rPh sb="428" eb="431">
      <t>ほじょがく</t>
    </rPh>
    <rPh sb="441" eb="443">
      <t>けいひ</t>
    </rPh>
    <rPh sb="444" eb="447">
      <t>ほじょがく</t>
    </rPh>
    <rPh sb="451" eb="453">
      <t>ごうけい</t>
    </rPh>
    <rPh sb="453" eb="454">
      <t>がく</t>
    </rPh>
    <rPh sb="455" eb="458">
      <t>ほじょがく</t>
    </rPh>
    <rPh sb="462" eb="464">
      <t>じょうげん</t>
    </rPh>
    <rPh sb="505" eb="506">
      <t>また</t>
    </rPh>
    <rPh sb="549" eb="550">
      <t>かた</t>
    </rPh>
    <rPh sb="637" eb="639">
      <t>うわの</t>
    </rPh>
    <phoneticPr fontId="19" type="Hiragana"/>
  </si>
  <si>
    <r>
      <t>　 サービス等生産性向上IT導入支援事業（通常枠）及びものづくり・商業・サービス生産性向上促進補助金</t>
    </r>
    <r>
      <rPr>
        <sz val="11"/>
        <color rgb="FFFF0000"/>
        <rFont val="ＭＳ 明朝"/>
        <family val="1"/>
        <charset val="128"/>
      </rPr>
      <t>（第16次公募までについては一般型デジタル枠、第18次公募以降については製品・サービス高付加価値化枠（成長分野進出類型）のうち、ＤＸに資する革新的な製品・サービス開発の取組として補助申請したもの）</t>
    </r>
    <r>
      <rPr>
        <sz val="11"/>
        <color indexed="8"/>
        <rFont val="ＭＳ 明朝"/>
        <family val="1"/>
      </rPr>
      <t>を除き、国、県、市町村等の他の補助金等により補助対象となっているものはありません。（市町村等による本補助金への継ぎ足し補助は除く。）</t>
    </r>
    <rPh sb="21" eb="24">
      <t>つうじ</t>
    </rPh>
    <rPh sb="25" eb="26">
      <t>およ</t>
    </rPh>
    <rPh sb="66" eb="67">
      <t>かた</t>
    </rPh>
    <rPh sb="149" eb="150">
      <t>のぞ</t>
    </rPh>
    <rPh sb="190" eb="193">
      <t>しちょうそん</t>
    </rPh>
    <rPh sb="193" eb="194">
      <t>とう</t>
    </rPh>
    <rPh sb="197" eb="198">
      <t>ほん</t>
    </rPh>
    <rPh sb="198" eb="201">
      <t>ほじょきん</t>
    </rPh>
    <rPh sb="203" eb="204">
      <t>つ</t>
    </rPh>
    <rPh sb="205" eb="206">
      <t>た</t>
    </rPh>
    <rPh sb="207" eb="209">
      <t>ほじょ</t>
    </rPh>
    <rPh sb="210" eb="211">
      <t>のぞ</t>
    </rPh>
    <phoneticPr fontId="19" type="Hiragana"/>
  </si>
  <si>
    <t>別紙９（第1号様式関係）</t>
    <rPh sb="0" eb="2">
      <t>べっし</t>
    </rPh>
    <phoneticPr fontId="19" type="Hiragana"/>
  </si>
  <si>
    <t>別紙10（第1号様式関係）</t>
    <rPh sb="0" eb="2">
      <t>べっし</t>
    </rPh>
    <phoneticPr fontId="19" type="Hiragana"/>
  </si>
  <si>
    <r>
      <t xml:space="preserve">※１ 導入するソフトウェアが「パッケージソフト」「クラウドサービス」に該当する場合は、そのいずれか、又は両方に「○」を選択してください。
※２ </t>
    </r>
    <r>
      <rPr>
        <u/>
        <sz val="14"/>
        <rFont val="ＭＳ 明朝"/>
        <family val="1"/>
        <charset val="128"/>
      </rPr>
      <t>「ソフトウェア経費」は必ず計上してください。</t>
    </r>
    <r>
      <rPr>
        <sz val="14"/>
        <rFont val="ＭＳ 明朝"/>
        <family val="1"/>
        <charset val="128"/>
      </rPr>
      <t xml:space="preserve">ただし、（１）でIT導入補助金を記載している場合は、この限りではありません。
※３ 「ソフトウェア経費」及び「IT導入補助金上乗せ」の補助対象経費のうち、月額・年額で使用料金が定められている形態（サブスクリプション）
　　のものは最大２年間の経費を対象にできます。該当する経費がある場合は、別紙２－２の（５）に詳細を記載してください。
※４ 「ハードウェア経費（PC等）」で対象となる物品は、「サーバー」「PC」「タブレット端末」「スマートフォン」です。導入するシステムを運用
　　するのに最低限必要なこれらの機器の購入経費を計上する場合は、別紙２－３の（６）に理由を記載してください。
※５ 「ハードウェア経費（PC等）」は、（１）表で記入したIT導入補助金の補助額（A）とソフトウェア経費の補助額（B)の合計額を補助額の上限と
　　します。
</t>
    </r>
    <r>
      <rPr>
        <sz val="14"/>
        <color rgb="FFFF0000"/>
        <rFont val="ＭＳ 明朝"/>
        <family val="1"/>
        <charset val="128"/>
      </rPr>
      <t>※６ サービス等生産性向上IT導入支援事業（IT導入補助金（通常枠））又はものづくり・商業・サービス生産性向上促進補助金（第16次公募までに
　　ついては一般型デジタル枠、第18次公募以降については製品・サービス高付加価値化枠（成長分野進出類型）のうち、ＤＸに資する革新的な製品
　　・サービス開発の取組として補助申請したもの）をへの上乗せを利用する場合、交付決定もしくは申請にかかる補助対象経費を記入し、交付決定
　　書類・申請書類一式を添付してください。デジタル技術活用促進事業費補助金公募後以降に交付決定を受けたもの、又は申請中で交付決定を受け
　　る見込みのあるものを対象とします。</t>
    </r>
    <rPh sb="79" eb="81">
      <t>けいひ</t>
    </rPh>
    <rPh sb="83" eb="84">
      <t>かなら</t>
    </rPh>
    <rPh sb="85" eb="87">
      <t>けいじょう</t>
    </rPh>
    <rPh sb="104" eb="106">
      <t>どうにゅう</t>
    </rPh>
    <rPh sb="106" eb="109">
      <t>ほじょきん</t>
    </rPh>
    <rPh sb="110" eb="112">
      <t>きさい</t>
    </rPh>
    <rPh sb="116" eb="118">
      <t>ばあい</t>
    </rPh>
    <rPh sb="122" eb="123">
      <t>かぎ</t>
    </rPh>
    <rPh sb="143" eb="145">
      <t>けいひ</t>
    </rPh>
    <rPh sb="151" eb="153">
      <t>どうにゅう</t>
    </rPh>
    <rPh sb="153" eb="156">
      <t>ほじょきん</t>
    </rPh>
    <rPh sb="272" eb="274">
      <t>けいひ</t>
    </rPh>
    <rPh sb="277" eb="278">
      <t>とう</t>
    </rPh>
    <rPh sb="281" eb="283">
      <t>たいしょう</t>
    </rPh>
    <rPh sb="286" eb="288">
      <t>ぶっぴん</t>
    </rPh>
    <rPh sb="306" eb="308">
      <t>たんまつ</t>
    </rPh>
    <rPh sb="321" eb="323">
      <t>どうにゅう</t>
    </rPh>
    <rPh sb="349" eb="351">
      <t>きき</t>
    </rPh>
    <rPh sb="375" eb="377">
      <t>りゆう</t>
    </rPh>
    <rPh sb="411" eb="412">
      <t>ひょう</t>
    </rPh>
    <rPh sb="413" eb="415">
      <t>きにゅう</t>
    </rPh>
    <rPh sb="419" eb="421">
      <t>どうにゅう</t>
    </rPh>
    <rPh sb="421" eb="424">
      <t>ほじょきん</t>
    </rPh>
    <rPh sb="425" eb="428">
      <t>ほじょがく</t>
    </rPh>
    <rPh sb="438" eb="440">
      <t>けいひ</t>
    </rPh>
    <rPh sb="441" eb="444">
      <t>ほじょがく</t>
    </rPh>
    <rPh sb="448" eb="450">
      <t>ごうけい</t>
    </rPh>
    <rPh sb="450" eb="451">
      <t>がく</t>
    </rPh>
    <rPh sb="452" eb="455">
      <t>ほじょがく</t>
    </rPh>
    <rPh sb="456" eb="458">
      <t>じょうげん</t>
    </rPh>
    <rPh sb="546" eb="547">
      <t>がた</t>
    </rPh>
    <phoneticPr fontId="19" type="Hiragana"/>
  </si>
  <si>
    <t>機械装置</t>
    <rPh sb="0" eb="4">
      <t>きかいそうち</t>
    </rPh>
    <phoneticPr fontId="1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</si>
</sst>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_ * #,##0_ ;_ * \-#,##0_ ;_ * &quot;-&quot;??_ ;_ @_ "/>
    <numFmt numFmtId="178" formatCode="_-&quot;¥&quot;* #,##0_-\ ;\-&quot;¥&quot;* #,##0_-\ ;_-&quot;¥&quot;* &quot;-&quot;??_-\ ;_-@_-"/>
    <numFmt numFmtId="179" formatCode="#,##0_ "/>
    <numFmt numFmtId="180" formatCode="#,##0.0_ "/>
    <numFmt numFmtId="181" formatCode="0_ "/>
    <numFmt numFmtId="182" formatCode="[$-411]ggge&quot;年&quot;m&quot;月&quot;d&quot;日&quot;;@"/>
    <numFmt numFmtId="183" formatCode="0.0_ "/>
  </numFmts>
  <fonts count="91" x14ac:knownFonts="1">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游ゴシック"/>
      <family val="3"/>
    </font>
    <font>
      <b/>
      <sz val="12"/>
      <name val="ＭＳ Ｐゴシック"/>
      <family val="3"/>
    </font>
    <font>
      <b/>
      <u/>
      <sz val="14"/>
      <name val="ＭＳ Ｐゴシック"/>
      <family val="3"/>
    </font>
    <font>
      <u/>
      <sz val="11"/>
      <name val="ＭＳ Ｐゴシック"/>
      <family val="3"/>
    </font>
    <font>
      <sz val="11"/>
      <name val="ＭＳ 明朝"/>
      <family val="1"/>
    </font>
    <font>
      <sz val="11"/>
      <name val="ＭＳ Ｐ明朝"/>
      <family val="1"/>
    </font>
    <font>
      <sz val="8"/>
      <name val="ＭＳ 明朝"/>
      <family val="1"/>
    </font>
    <font>
      <sz val="9"/>
      <name val="ＭＳ 明朝"/>
      <family val="1"/>
    </font>
    <font>
      <sz val="11"/>
      <color indexed="10"/>
      <name val="ＭＳ 明朝"/>
      <family val="1"/>
    </font>
    <font>
      <sz val="11"/>
      <color indexed="22"/>
      <name val="ＭＳ Ｐ明朝"/>
      <family val="1"/>
    </font>
    <font>
      <b/>
      <sz val="12"/>
      <name val="ＭＳ Ｐ明朝"/>
      <family val="1"/>
    </font>
    <font>
      <b/>
      <sz val="14"/>
      <name val="ＭＳ Ｐ明朝"/>
      <family val="1"/>
    </font>
    <font>
      <b/>
      <sz val="11"/>
      <name val="ＭＳ Ｐ明朝"/>
      <family val="1"/>
    </font>
    <font>
      <sz val="10"/>
      <name val="ＭＳ Ｐ明朝"/>
      <family val="1"/>
    </font>
    <font>
      <u/>
      <sz val="11"/>
      <color indexed="12"/>
      <name val="ＭＳ Ｐゴシック"/>
      <family val="3"/>
    </font>
    <font>
      <u/>
      <sz val="10"/>
      <name val="ＭＳ Ｐゴシック"/>
      <family val="3"/>
    </font>
    <font>
      <u/>
      <sz val="9"/>
      <name val="ＭＳ Ｐゴシック"/>
      <family val="3"/>
    </font>
    <font>
      <sz val="9"/>
      <name val="ＭＳ Ｐ明朝"/>
      <family val="1"/>
    </font>
    <font>
      <sz val="6"/>
      <name val="ＭＳ Ｐゴシック"/>
      <family val="3"/>
    </font>
    <font>
      <sz val="10"/>
      <name val="ＭＳ 明朝"/>
      <family val="1"/>
    </font>
    <font>
      <b/>
      <sz val="12"/>
      <name val="ＭＳ 明朝"/>
      <family val="1"/>
    </font>
    <font>
      <sz val="14"/>
      <name val="ＭＳ 明朝"/>
      <family val="1"/>
    </font>
    <font>
      <sz val="10"/>
      <color rgb="FFFF0000"/>
      <name val="ＭＳ 明朝"/>
      <family val="1"/>
    </font>
    <font>
      <b/>
      <sz val="11"/>
      <name val="ＭＳ 明朝"/>
      <family val="1"/>
    </font>
    <font>
      <sz val="12"/>
      <name val="ＭＳ 明朝"/>
      <family val="1"/>
    </font>
    <font>
      <sz val="12"/>
      <color indexed="8"/>
      <name val="ＭＳ 明朝"/>
      <family val="1"/>
    </font>
    <font>
      <b/>
      <sz val="12"/>
      <color indexed="8"/>
      <name val="ＭＳ 明朝"/>
      <family val="1"/>
    </font>
    <font>
      <sz val="14"/>
      <color indexed="8"/>
      <name val="ＭＳ 明朝"/>
      <family val="1"/>
    </font>
    <font>
      <sz val="11"/>
      <color indexed="8"/>
      <name val="ＭＳ 明朝"/>
      <family val="1"/>
    </font>
    <font>
      <b/>
      <sz val="11"/>
      <color indexed="8"/>
      <name val="ＭＳ 明朝"/>
      <family val="1"/>
    </font>
    <font>
      <sz val="10"/>
      <color indexed="8"/>
      <name val="ＭＳ 明朝"/>
      <family val="1"/>
    </font>
    <font>
      <sz val="10"/>
      <color indexed="10"/>
      <name val="ＭＳ 明朝"/>
      <family val="1"/>
    </font>
    <font>
      <u/>
      <sz val="11"/>
      <color indexed="8"/>
      <name val="ＭＳ 明朝"/>
      <family val="1"/>
    </font>
    <font>
      <sz val="10.5"/>
      <color indexed="8"/>
      <name val="ＭＳ 明朝"/>
      <family val="1"/>
    </font>
    <font>
      <sz val="8"/>
      <color indexed="8"/>
      <name val="ＭＳ 明朝"/>
      <family val="1"/>
    </font>
    <font>
      <sz val="10.5"/>
      <color indexed="8"/>
      <name val="Century"/>
      <family val="1"/>
    </font>
    <font>
      <sz val="10.5"/>
      <name val="Century"/>
      <family val="1"/>
    </font>
    <font>
      <sz val="10"/>
      <name val="ＭＳ ゴシック"/>
      <family val="3"/>
    </font>
    <font>
      <sz val="9"/>
      <color indexed="8"/>
      <name val="ＭＳ 明朝"/>
      <family val="1"/>
    </font>
    <font>
      <b/>
      <sz val="11"/>
      <name val="ＭＳ Ｐゴシック"/>
      <family val="3"/>
    </font>
    <font>
      <sz val="10.5"/>
      <color indexed="8"/>
      <name val="ＭＳ 明朝"/>
      <family val="1"/>
      <charset val="128"/>
    </font>
    <font>
      <sz val="10"/>
      <name val="ＭＳ 明朝"/>
      <family val="1"/>
      <charset val="128"/>
    </font>
    <font>
      <sz val="9"/>
      <name val="ＭＳ 明朝"/>
      <family val="1"/>
      <charset val="128"/>
    </font>
    <font>
      <u/>
      <sz val="11"/>
      <color indexed="8"/>
      <name val="ＭＳ 明朝"/>
      <family val="1"/>
      <charset val="128"/>
    </font>
    <font>
      <sz val="11"/>
      <color indexed="8"/>
      <name val="ＭＳ 明朝"/>
      <family val="1"/>
      <charset val="128"/>
    </font>
    <font>
      <sz val="9"/>
      <color indexed="8"/>
      <name val="ＭＳ 明朝"/>
      <family val="1"/>
      <charset val="128"/>
    </font>
    <font>
      <sz val="11"/>
      <name val="ＭＳ Ｐゴシック"/>
      <family val="3"/>
      <charset val="128"/>
    </font>
    <font>
      <u/>
      <sz val="11"/>
      <color indexed="81"/>
      <name val="ＭＳ Ｐゴシック"/>
      <family val="3"/>
      <charset val="128"/>
    </font>
    <font>
      <sz val="11"/>
      <name val="ＭＳ Ｐ明朝"/>
      <family val="1"/>
      <charset val="128"/>
    </font>
    <font>
      <sz val="10"/>
      <name val="ＭＳ Ｐ明朝"/>
      <family val="1"/>
      <charset val="128"/>
    </font>
    <font>
      <sz val="6"/>
      <name val="游ゴシック"/>
      <family val="3"/>
      <charset val="128"/>
    </font>
    <font>
      <u/>
      <sz val="11"/>
      <name val="ＭＳ Ｐゴシック"/>
      <family val="3"/>
      <charset val="128"/>
    </font>
    <font>
      <u/>
      <sz val="9"/>
      <name val="ＭＳ Ｐゴシック"/>
      <family val="3"/>
      <charset val="128"/>
    </font>
    <font>
      <u/>
      <sz val="10"/>
      <name val="ＭＳ Ｐゴシック"/>
      <family val="3"/>
      <charset val="128"/>
    </font>
    <font>
      <i/>
      <sz val="9"/>
      <color rgb="FF333333"/>
      <name val="ＭＳ 明朝"/>
      <family val="1"/>
      <charset val="128"/>
    </font>
    <font>
      <b/>
      <sz val="14"/>
      <color indexed="8"/>
      <name val="ＭＳ 明朝"/>
      <family val="1"/>
    </font>
    <font>
      <b/>
      <sz val="16"/>
      <color indexed="8"/>
      <name val="ＭＳ 明朝"/>
      <family val="1"/>
    </font>
    <font>
      <sz val="14"/>
      <name val="ＭＳ 明朝"/>
      <family val="1"/>
      <charset val="128"/>
    </font>
    <font>
      <sz val="14"/>
      <color indexed="8"/>
      <name val="ＭＳ 明朝"/>
      <family val="1"/>
      <charset val="128"/>
    </font>
    <font>
      <b/>
      <sz val="14"/>
      <name val="ＭＳ 明朝"/>
      <family val="1"/>
      <charset val="128"/>
    </font>
    <font>
      <u/>
      <sz val="14"/>
      <name val="ＭＳ 明朝"/>
      <family val="1"/>
      <charset val="128"/>
    </font>
    <font>
      <sz val="14"/>
      <name val="ＭＳ Ｐ明朝"/>
      <family val="1"/>
    </font>
    <font>
      <sz val="14"/>
      <name val="ＭＳ Ｐゴシック"/>
      <family val="3"/>
    </font>
    <font>
      <b/>
      <sz val="14"/>
      <color indexed="8"/>
      <name val="ＭＳ 明朝"/>
      <family val="1"/>
      <charset val="128"/>
    </font>
    <font>
      <sz val="11"/>
      <color rgb="FFFF0000"/>
      <name val="ＭＳ 明朝"/>
      <family val="1"/>
      <charset val="128"/>
    </font>
    <font>
      <sz val="11"/>
      <color rgb="FFFF0000"/>
      <name val="ＭＳ Ｐゴシック"/>
      <family val="3"/>
      <charset val="128"/>
    </font>
    <font>
      <sz val="14"/>
      <color rgb="FFFF0000"/>
      <name val="ＭＳ 明朝"/>
      <family val="1"/>
      <charset val="128"/>
    </font>
    <font>
      <i/>
      <sz val="9"/>
      <name val="ＭＳ 明朝"/>
      <family val="1"/>
    </font>
    <font>
      <i/>
      <sz val="9"/>
      <name val="ＭＳ 明朝"/>
      <family val="1"/>
      <charset val="128"/>
    </font>
    <font>
      <sz val="9"/>
      <color rgb="FFFF0000"/>
      <name val="ＭＳ 明朝"/>
      <family val="1"/>
      <charset val="128"/>
    </font>
    <font>
      <sz val="11"/>
      <color rgb="FFFF0000"/>
      <name val="ＭＳ Ｐゴシック"/>
      <family val="3"/>
    </font>
    <font>
      <sz val="11"/>
      <color indexed="81"/>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13"/>
        <bgColor indexed="64"/>
      </patternFill>
    </fill>
    <fill>
      <patternFill patternType="solid">
        <fgColor rgb="FFFFFF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s>
  <cellStyleXfs count="49">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33" fillId="0" borderId="0" applyNumberFormat="0" applyFill="0" applyBorder="0" applyAlignment="0" applyProtection="0">
      <alignment vertical="top"/>
      <protection locked="0"/>
    </xf>
    <xf numFmtId="177" fontId="1" fillId="0" borderId="0" applyFont="0" applyFill="0" applyBorder="0" applyAlignment="0" applyProtection="0">
      <alignment vertical="center"/>
    </xf>
    <xf numFmtId="178" fontId="1" fillId="0" borderId="0" applyFont="0" applyFill="0" applyBorder="0" applyAlignment="0" applyProtection="0">
      <alignment vertical="center"/>
    </xf>
    <xf numFmtId="9" fontId="6" fillId="0" borderId="0" applyFont="0" applyFill="0" applyBorder="0" applyAlignment="0" applyProtection="0"/>
    <xf numFmtId="0" fontId="65" fillId="0" borderId="0"/>
  </cellStyleXfs>
  <cellXfs count="408">
    <xf numFmtId="0" fontId="0" fillId="0" borderId="0" xfId="0"/>
    <xf numFmtId="0" fontId="0" fillId="0" borderId="0" xfId="0" applyAlignment="1">
      <alignment vertical="center"/>
    </xf>
    <xf numFmtId="0" fontId="0" fillId="0" borderId="0" xfId="0" applyAlignment="1">
      <alignment horizontal="center" vertical="center"/>
    </xf>
    <xf numFmtId="0" fontId="20" fillId="0" borderId="0" xfId="0" applyFont="1" applyAlignment="1">
      <alignment vertical="center"/>
    </xf>
    <xf numFmtId="0" fontId="0" fillId="0" borderId="0" xfId="0" applyAlignment="1">
      <alignment horizontal="left" vertical="center" wrapText="1"/>
    </xf>
    <xf numFmtId="0" fontId="21" fillId="0" borderId="0" xfId="0" applyFont="1" applyAlignment="1">
      <alignment vertical="center"/>
    </xf>
    <xf numFmtId="0" fontId="0" fillId="8" borderId="10" xfId="0" applyFill="1" applyBorder="1" applyAlignment="1">
      <alignment horizontal="center" vertical="center"/>
    </xf>
    <xf numFmtId="0" fontId="0" fillId="0" borderId="10" xfId="0" applyBorder="1" applyAlignment="1">
      <alignment horizontal="center" vertical="center"/>
    </xf>
    <xf numFmtId="0" fontId="22"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24" borderId="10" xfId="0" applyFill="1" applyBorder="1" applyAlignment="1">
      <alignment horizontal="center" vertical="center"/>
    </xf>
    <xf numFmtId="0" fontId="23" fillId="0" borderId="0" xfId="0" applyFont="1" applyAlignment="1">
      <alignment vertical="center"/>
    </xf>
    <xf numFmtId="0" fontId="23" fillId="0" borderId="0" xfId="0" applyFont="1" applyAlignment="1" applyProtection="1">
      <alignment vertical="center"/>
      <protection locked="0"/>
    </xf>
    <xf numFmtId="0" fontId="24" fillId="0" borderId="0" xfId="0" applyFont="1" applyAlignment="1">
      <alignment vertical="center"/>
    </xf>
    <xf numFmtId="0" fontId="23"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horizontal="left" vertical="center" wrapText="1"/>
      <protection locked="0"/>
    </xf>
    <xf numFmtId="0" fontId="26" fillId="0" borderId="0" xfId="0" applyFont="1" applyAlignment="1" applyProtection="1">
      <alignment horizontal="left" vertical="center"/>
      <protection locked="0"/>
    </xf>
    <xf numFmtId="0" fontId="23" fillId="0" borderId="0" xfId="0" applyFont="1" applyAlignment="1">
      <alignment horizontal="center" vertical="center"/>
    </xf>
    <xf numFmtId="0" fontId="27" fillId="0" borderId="0" xfId="0" applyFont="1" applyAlignment="1">
      <alignment vertical="center"/>
    </xf>
    <xf numFmtId="3" fontId="23" fillId="0" borderId="0" xfId="0" applyNumberFormat="1"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0" fontId="31" fillId="0" borderId="0" xfId="0" applyFont="1" applyAlignment="1" applyProtection="1">
      <alignment horizontal="left"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horizontal="left" vertical="center"/>
      <protection locked="0"/>
    </xf>
    <xf numFmtId="0" fontId="32" fillId="0" borderId="0" xfId="0" applyFont="1" applyAlignment="1">
      <alignment horizontal="left" vertical="center"/>
    </xf>
    <xf numFmtId="0" fontId="24" fillId="25" borderId="0" xfId="0" applyFont="1" applyFill="1" applyAlignment="1" applyProtection="1">
      <alignment horizontal="center" vertical="center"/>
      <protection locked="0"/>
    </xf>
    <xf numFmtId="0" fontId="24" fillId="26" borderId="0" xfId="0" applyFont="1" applyFill="1" applyAlignment="1" applyProtection="1">
      <alignment horizontal="center" vertical="center"/>
      <protection locked="0"/>
    </xf>
    <xf numFmtId="0" fontId="24" fillId="0" borderId="0" xfId="0" applyFont="1" applyAlignment="1">
      <alignment horizontal="center" vertical="center"/>
    </xf>
    <xf numFmtId="0" fontId="34" fillId="0" borderId="0" xfId="44" applyFont="1" applyAlignment="1" applyProtection="1">
      <alignment horizontal="left" vertical="center"/>
    </xf>
    <xf numFmtId="0" fontId="32" fillId="0" borderId="0" xfId="0" applyFont="1" applyAlignment="1">
      <alignment horizontal="center" vertical="center"/>
    </xf>
    <xf numFmtId="0" fontId="35" fillId="0" borderId="0" xfId="44" applyFont="1" applyAlignment="1" applyProtection="1">
      <alignment horizontal="left" vertical="center"/>
    </xf>
    <xf numFmtId="0" fontId="32" fillId="0" borderId="0" xfId="0" applyFont="1" applyAlignment="1" applyProtection="1">
      <alignment horizontal="left" vertical="center"/>
      <protection locked="0"/>
    </xf>
    <xf numFmtId="0" fontId="36" fillId="0" borderId="11" xfId="0" applyFont="1" applyBorder="1" applyAlignment="1" applyProtection="1">
      <alignment vertical="center" wrapText="1"/>
      <protection locked="0"/>
    </xf>
    <xf numFmtId="0" fontId="24" fillId="0" borderId="13" xfId="0" applyFont="1" applyBorder="1" applyAlignment="1" applyProtection="1">
      <alignment vertical="center"/>
      <protection locked="0"/>
    </xf>
    <xf numFmtId="0" fontId="24" fillId="0" borderId="0" xfId="0" applyFont="1" applyAlignment="1" applyProtection="1">
      <alignment horizontal="right" vertical="center"/>
      <protection locked="0"/>
    </xf>
    <xf numFmtId="0" fontId="24" fillId="0" borderId="0" xfId="0" applyFont="1" applyAlignment="1">
      <alignment horizontal="right" vertical="center"/>
    </xf>
    <xf numFmtId="0" fontId="24" fillId="0" borderId="16" xfId="0" applyFont="1" applyBorder="1" applyAlignment="1" applyProtection="1">
      <alignment vertical="center"/>
      <protection locked="0"/>
    </xf>
    <xf numFmtId="0" fontId="24" fillId="0" borderId="0" xfId="0" applyFont="1" applyAlignment="1" applyProtection="1">
      <alignment vertical="center"/>
      <protection locked="0"/>
    </xf>
    <xf numFmtId="0" fontId="24" fillId="0" borderId="0" xfId="0" applyFont="1" applyAlignment="1" applyProtection="1">
      <alignment horizontal="center" vertical="center" wrapText="1"/>
      <protection locked="0"/>
    </xf>
    <xf numFmtId="0" fontId="22" fillId="0" borderId="0" xfId="0" applyFont="1" applyAlignment="1">
      <alignment vertical="top" wrapText="1"/>
    </xf>
    <xf numFmtId="0" fontId="32" fillId="0" borderId="0" xfId="0" applyFont="1" applyAlignment="1">
      <alignment vertical="top" wrapText="1"/>
    </xf>
    <xf numFmtId="0" fontId="38" fillId="0" borderId="0" xfId="0" applyFont="1" applyAlignment="1">
      <alignment vertical="center"/>
    </xf>
    <xf numFmtId="0" fontId="30" fillId="0" borderId="0" xfId="0" applyFont="1" applyAlignment="1">
      <alignment vertical="center"/>
    </xf>
    <xf numFmtId="0" fontId="39" fillId="0" borderId="0" xfId="0" applyFont="1" applyAlignment="1">
      <alignment vertical="center"/>
    </xf>
    <xf numFmtId="0" fontId="38" fillId="23" borderId="10" xfId="0" applyFont="1" applyFill="1" applyBorder="1" applyAlignment="1">
      <alignment horizontal="center" vertical="center"/>
    </xf>
    <xf numFmtId="0" fontId="38" fillId="0" borderId="10" xfId="0" applyFont="1" applyBorder="1" applyAlignment="1">
      <alignment horizontal="center" vertical="center"/>
    </xf>
    <xf numFmtId="0" fontId="40" fillId="0" borderId="0" xfId="0" applyFont="1" applyAlignment="1">
      <alignment vertical="center"/>
    </xf>
    <xf numFmtId="0" fontId="41" fillId="23" borderId="10" xfId="0" applyFont="1" applyFill="1" applyBorder="1" applyAlignment="1">
      <alignment horizontal="center" vertical="center"/>
    </xf>
    <xf numFmtId="0" fontId="38" fillId="0" borderId="10" xfId="0" applyFont="1" applyBorder="1" applyAlignment="1">
      <alignment vertical="center" wrapText="1"/>
    </xf>
    <xf numFmtId="0" fontId="41" fillId="23" borderId="10" xfId="0" applyFont="1" applyFill="1" applyBorder="1" applyAlignment="1">
      <alignment horizontal="center" vertical="center" wrapText="1"/>
    </xf>
    <xf numFmtId="0" fontId="23" fillId="0" borderId="0" xfId="0" applyFont="1" applyAlignment="1" applyProtection="1">
      <alignment vertical="center"/>
      <protection locked="0" hidden="1"/>
    </xf>
    <xf numFmtId="0" fontId="29" fillId="0" borderId="0" xfId="0" applyFont="1" applyAlignment="1" applyProtection="1">
      <alignment vertical="center"/>
      <protection locked="0"/>
    </xf>
    <xf numFmtId="0" fontId="39" fillId="0" borderId="0" xfId="0" applyFont="1" applyAlignment="1" applyProtection="1">
      <alignment vertical="center"/>
      <protection locked="0"/>
    </xf>
    <xf numFmtId="0" fontId="38" fillId="0" borderId="0" xfId="0" applyFont="1" applyAlignment="1" applyProtection="1">
      <alignment vertical="center"/>
      <protection locked="0"/>
    </xf>
    <xf numFmtId="0" fontId="23" fillId="0" borderId="20"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vertical="center" shrinkToFit="1"/>
    </xf>
    <xf numFmtId="0" fontId="23" fillId="0" borderId="10" xfId="0" applyFont="1" applyBorder="1" applyAlignment="1">
      <alignment vertical="center" shrinkToFit="1"/>
    </xf>
    <xf numFmtId="0" fontId="23" fillId="0" borderId="10" xfId="0" applyFont="1" applyBorder="1" applyAlignment="1">
      <alignment horizontal="left" vertical="center" shrinkToFit="1"/>
    </xf>
    <xf numFmtId="0" fontId="23" fillId="0" borderId="20" xfId="0" applyFont="1" applyBorder="1" applyAlignment="1">
      <alignment vertical="center" shrinkToFit="1"/>
    </xf>
    <xf numFmtId="0" fontId="42" fillId="0" borderId="21" xfId="0" applyFont="1" applyBorder="1" applyAlignment="1">
      <alignment vertical="center" shrinkToFit="1"/>
    </xf>
    <xf numFmtId="0" fontId="42" fillId="0" borderId="22" xfId="0" applyFont="1" applyBorder="1" applyAlignment="1">
      <alignment vertical="center" shrinkToFit="1"/>
    </xf>
    <xf numFmtId="0" fontId="26" fillId="0" borderId="23" xfId="0" applyFont="1" applyBorder="1" applyAlignment="1">
      <alignment vertical="center" shrinkToFit="1"/>
    </xf>
    <xf numFmtId="0" fontId="26" fillId="0" borderId="10" xfId="0" applyFont="1" applyBorder="1" applyAlignment="1">
      <alignment vertical="center" shrinkToFit="1"/>
    </xf>
    <xf numFmtId="0" fontId="26" fillId="0" borderId="11" xfId="0" applyFont="1" applyBorder="1" applyAlignment="1">
      <alignment vertical="center" shrinkToFit="1"/>
    </xf>
    <xf numFmtId="0" fontId="25" fillId="0" borderId="23" xfId="0" applyFont="1" applyBorder="1" applyAlignment="1">
      <alignment vertical="center" shrinkToFit="1"/>
    </xf>
    <xf numFmtId="0" fontId="25" fillId="0" borderId="10" xfId="0" applyFont="1" applyBorder="1" applyAlignment="1">
      <alignment vertical="center" shrinkToFit="1"/>
    </xf>
    <xf numFmtId="0" fontId="38" fillId="0" borderId="0" xfId="0" applyFont="1" applyAlignment="1" applyProtection="1">
      <alignment vertical="center"/>
      <protection locked="0" hidden="1"/>
    </xf>
    <xf numFmtId="0" fontId="38" fillId="0" borderId="11" xfId="0" applyFont="1" applyBorder="1" applyAlignment="1" applyProtection="1">
      <alignment horizontal="center" vertical="center" wrapText="1"/>
      <protection hidden="1"/>
    </xf>
    <xf numFmtId="0" fontId="26" fillId="0" borderId="12" xfId="0" applyFont="1" applyBorder="1" applyAlignment="1" applyProtection="1">
      <alignment horizontal="center" vertical="center" shrinkToFit="1"/>
      <protection hidden="1"/>
    </xf>
    <xf numFmtId="3" fontId="23" fillId="0" borderId="13" xfId="45" applyNumberFormat="1" applyFont="1" applyBorder="1" applyAlignment="1" applyProtection="1">
      <alignment horizontal="right" vertical="center" shrinkToFit="1"/>
      <protection locked="0" hidden="1"/>
    </xf>
    <xf numFmtId="3" fontId="23" fillId="6" borderId="24" xfId="45" applyNumberFormat="1" applyFont="1" applyFill="1" applyBorder="1" applyAlignment="1" applyProtection="1">
      <alignment horizontal="right" vertical="center" shrinkToFit="1"/>
    </xf>
    <xf numFmtId="3" fontId="23" fillId="6" borderId="13" xfId="45" applyNumberFormat="1" applyFont="1" applyFill="1" applyBorder="1" applyAlignment="1" applyProtection="1">
      <alignment horizontal="right" vertical="center" shrinkToFit="1"/>
      <protection locked="0" hidden="1"/>
    </xf>
    <xf numFmtId="3" fontId="23" fillId="0" borderId="11" xfId="45" applyNumberFormat="1" applyFont="1" applyBorder="1" applyAlignment="1" applyProtection="1">
      <alignment horizontal="right" vertical="center" shrinkToFit="1"/>
      <protection locked="0" hidden="1"/>
    </xf>
    <xf numFmtId="3" fontId="42" fillId="6" borderId="25" xfId="46" applyNumberFormat="1" applyFont="1" applyFill="1" applyBorder="1" applyAlignment="1" applyProtection="1">
      <alignment horizontal="right" vertical="center" shrinkToFit="1"/>
      <protection hidden="1"/>
    </xf>
    <xf numFmtId="177" fontId="42" fillId="6" borderId="26" xfId="45" applyFont="1" applyFill="1" applyBorder="1" applyAlignment="1" applyProtection="1">
      <alignment horizontal="right" vertical="center" shrinkToFit="1"/>
      <protection hidden="1"/>
    </xf>
    <xf numFmtId="3" fontId="23" fillId="6" borderId="12" xfId="46" applyNumberFormat="1" applyFont="1" applyFill="1" applyBorder="1" applyAlignment="1" applyProtection="1">
      <alignment horizontal="right" vertical="center" shrinkToFit="1"/>
      <protection hidden="1"/>
    </xf>
    <xf numFmtId="177" fontId="23" fillId="6" borderId="24" xfId="45" applyFont="1" applyFill="1" applyBorder="1" applyAlignment="1" applyProtection="1">
      <alignment horizontal="right" vertical="center" shrinkToFit="1"/>
      <protection hidden="1"/>
    </xf>
    <xf numFmtId="179" fontId="23" fillId="0" borderId="13" xfId="45" applyNumberFormat="1" applyFont="1" applyBorder="1" applyAlignment="1" applyProtection="1">
      <alignment horizontal="right" vertical="center" shrinkToFit="1"/>
      <protection locked="0" hidden="1"/>
    </xf>
    <xf numFmtId="179" fontId="23" fillId="0" borderId="11" xfId="45" applyNumberFormat="1" applyFont="1" applyBorder="1" applyAlignment="1" applyProtection="1">
      <alignment horizontal="right" vertical="center" shrinkToFit="1"/>
      <protection locked="0" hidden="1"/>
    </xf>
    <xf numFmtId="180" fontId="42" fillId="6" borderId="25" xfId="45" applyNumberFormat="1" applyFont="1" applyFill="1" applyBorder="1" applyAlignment="1" applyProtection="1">
      <alignment horizontal="right" vertical="center" shrinkToFit="1"/>
      <protection locked="0" hidden="1"/>
    </xf>
    <xf numFmtId="3" fontId="42" fillId="0" borderId="25" xfId="45" applyNumberFormat="1" applyFont="1" applyBorder="1" applyAlignment="1" applyProtection="1">
      <alignment horizontal="right" vertical="center" shrinkToFit="1"/>
      <protection locked="0" hidden="1"/>
    </xf>
    <xf numFmtId="3" fontId="23" fillId="6" borderId="12" xfId="45" applyNumberFormat="1" applyFont="1" applyFill="1" applyBorder="1" applyAlignment="1" applyProtection="1">
      <alignment horizontal="right" vertical="center" shrinkToFit="1"/>
      <protection locked="0" hidden="1"/>
    </xf>
    <xf numFmtId="0" fontId="38" fillId="0" borderId="27" xfId="0" applyFont="1" applyBorder="1" applyAlignment="1" applyProtection="1">
      <alignment horizontal="center" vertical="center" wrapText="1"/>
      <protection hidden="1"/>
    </xf>
    <xf numFmtId="0" fontId="26" fillId="0" borderId="28" xfId="0" applyFont="1" applyBorder="1" applyAlignment="1" applyProtection="1">
      <alignment horizontal="center" vertical="center" shrinkToFit="1"/>
      <protection hidden="1"/>
    </xf>
    <xf numFmtId="3" fontId="23" fillId="0" borderId="29" xfId="45" applyNumberFormat="1" applyFont="1" applyBorder="1" applyAlignment="1" applyProtection="1">
      <alignment horizontal="right" vertical="center" shrinkToFit="1"/>
      <protection locked="0" hidden="1"/>
    </xf>
    <xf numFmtId="176" fontId="23" fillId="6" borderId="29" xfId="47" applyNumberFormat="1" applyFont="1" applyFill="1" applyBorder="1" applyAlignment="1" applyProtection="1">
      <alignment horizontal="right" vertical="center" shrinkToFit="1"/>
    </xf>
    <xf numFmtId="3" fontId="23" fillId="6" borderId="29" xfId="45" applyNumberFormat="1" applyFont="1" applyFill="1" applyBorder="1" applyAlignment="1" applyProtection="1">
      <alignment horizontal="right" vertical="center" shrinkToFit="1"/>
      <protection locked="0" hidden="1"/>
    </xf>
    <xf numFmtId="3" fontId="23" fillId="0" borderId="30" xfId="45" applyNumberFormat="1" applyFont="1" applyBorder="1" applyAlignment="1" applyProtection="1">
      <alignment horizontal="right" vertical="center" shrinkToFit="1"/>
      <protection locked="0" hidden="1"/>
    </xf>
    <xf numFmtId="3" fontId="42" fillId="6" borderId="31" xfId="46" applyNumberFormat="1" applyFont="1" applyFill="1" applyBorder="1" applyAlignment="1" applyProtection="1">
      <alignment horizontal="right" vertical="center" shrinkToFit="1"/>
      <protection hidden="1"/>
    </xf>
    <xf numFmtId="176" fontId="42" fillId="6" borderId="32" xfId="47" applyNumberFormat="1" applyFont="1" applyFill="1" applyBorder="1" applyAlignment="1" applyProtection="1">
      <alignment horizontal="right" vertical="center" shrinkToFit="1"/>
      <protection hidden="1"/>
    </xf>
    <xf numFmtId="3" fontId="23" fillId="6" borderId="28" xfId="46" applyNumberFormat="1" applyFont="1" applyFill="1" applyBorder="1" applyAlignment="1" applyProtection="1">
      <alignment horizontal="right" vertical="center" shrinkToFit="1"/>
      <protection hidden="1"/>
    </xf>
    <xf numFmtId="176" fontId="23" fillId="6" borderId="29" xfId="47" applyNumberFormat="1" applyFont="1" applyFill="1" applyBorder="1" applyAlignment="1" applyProtection="1">
      <alignment horizontal="right" vertical="center" shrinkToFit="1"/>
      <protection hidden="1"/>
    </xf>
    <xf numFmtId="179" fontId="23" fillId="0" borderId="29" xfId="45" applyNumberFormat="1" applyFont="1" applyBorder="1" applyAlignment="1" applyProtection="1">
      <alignment horizontal="right" vertical="center" shrinkToFit="1"/>
      <protection locked="0" hidden="1"/>
    </xf>
    <xf numFmtId="179" fontId="23" fillId="0" borderId="30" xfId="45" applyNumberFormat="1" applyFont="1" applyBorder="1" applyAlignment="1" applyProtection="1">
      <alignment horizontal="right" vertical="center" shrinkToFit="1"/>
      <protection locked="0" hidden="1"/>
    </xf>
    <xf numFmtId="180" fontId="42" fillId="6" borderId="31" xfId="45" applyNumberFormat="1" applyFont="1" applyFill="1" applyBorder="1" applyAlignment="1" applyProtection="1">
      <alignment horizontal="right" vertical="center" shrinkToFit="1"/>
      <protection locked="0" hidden="1"/>
    </xf>
    <xf numFmtId="3" fontId="42" fillId="0" borderId="31" xfId="45" applyNumberFormat="1" applyFont="1" applyBorder="1" applyAlignment="1" applyProtection="1">
      <alignment horizontal="right" vertical="center" shrinkToFit="1"/>
      <protection locked="0" hidden="1"/>
    </xf>
    <xf numFmtId="3" fontId="23" fillId="6" borderId="28" xfId="45" applyNumberFormat="1" applyFont="1" applyFill="1" applyBorder="1" applyAlignment="1" applyProtection="1">
      <alignment horizontal="right" vertical="center" shrinkToFit="1"/>
      <protection locked="0" hidden="1"/>
    </xf>
    <xf numFmtId="176" fontId="23" fillId="6" borderId="32" xfId="47" applyNumberFormat="1" applyFont="1" applyFill="1" applyBorder="1" applyAlignment="1" applyProtection="1">
      <alignment horizontal="right" vertical="center" shrinkToFit="1"/>
      <protection hidden="1"/>
    </xf>
    <xf numFmtId="0" fontId="38" fillId="0" borderId="17" xfId="0" applyFont="1" applyBorder="1" applyAlignment="1" applyProtection="1">
      <alignment horizontal="center" vertical="center" wrapText="1"/>
      <protection hidden="1"/>
    </xf>
    <xf numFmtId="0" fontId="26" fillId="0" borderId="18" xfId="0" applyFont="1" applyBorder="1" applyAlignment="1" applyProtection="1">
      <alignment horizontal="center" vertical="center" shrinkToFit="1"/>
      <protection hidden="1"/>
    </xf>
    <xf numFmtId="3" fontId="23" fillId="0" borderId="19" xfId="45" applyNumberFormat="1" applyFont="1" applyBorder="1" applyAlignment="1" applyProtection="1">
      <alignment horizontal="right" vertical="center" shrinkToFit="1"/>
      <protection locked="0" hidden="1"/>
    </xf>
    <xf numFmtId="176" fontId="23" fillId="6" borderId="19" xfId="47" applyNumberFormat="1" applyFont="1" applyFill="1" applyBorder="1" applyAlignment="1" applyProtection="1">
      <alignment horizontal="right" vertical="center" shrinkToFit="1"/>
    </xf>
    <xf numFmtId="3" fontId="23" fillId="6" borderId="16" xfId="45" applyNumberFormat="1" applyFont="1" applyFill="1" applyBorder="1" applyAlignment="1" applyProtection="1">
      <alignment horizontal="right" vertical="center" shrinkToFit="1"/>
      <protection locked="0" hidden="1"/>
    </xf>
    <xf numFmtId="3" fontId="23" fillId="0" borderId="17" xfId="45" applyNumberFormat="1" applyFont="1" applyBorder="1" applyAlignment="1" applyProtection="1">
      <alignment horizontal="right" vertical="center" shrinkToFit="1"/>
      <protection locked="0" hidden="1"/>
    </xf>
    <xf numFmtId="3" fontId="42" fillId="6" borderId="33" xfId="46" applyNumberFormat="1" applyFont="1" applyFill="1" applyBorder="1" applyAlignment="1" applyProtection="1">
      <alignment horizontal="right" vertical="center" shrinkToFit="1"/>
      <protection hidden="1"/>
    </xf>
    <xf numFmtId="176" fontId="42" fillId="6" borderId="34" xfId="47" applyNumberFormat="1" applyFont="1" applyFill="1" applyBorder="1" applyAlignment="1" applyProtection="1">
      <alignment horizontal="right" vertical="center" shrinkToFit="1"/>
      <protection hidden="1"/>
    </xf>
    <xf numFmtId="3" fontId="23" fillId="6" borderId="18" xfId="46" applyNumberFormat="1" applyFont="1" applyFill="1" applyBorder="1" applyAlignment="1" applyProtection="1">
      <alignment horizontal="right" vertical="center" shrinkToFit="1"/>
      <protection hidden="1"/>
    </xf>
    <xf numFmtId="176" fontId="23" fillId="6" borderId="19" xfId="47" applyNumberFormat="1" applyFont="1" applyFill="1" applyBorder="1" applyAlignment="1" applyProtection="1">
      <alignment horizontal="right" vertical="center" shrinkToFit="1"/>
      <protection hidden="1"/>
    </xf>
    <xf numFmtId="179" fontId="23" fillId="0" borderId="19" xfId="45" applyNumberFormat="1" applyFont="1" applyBorder="1" applyAlignment="1" applyProtection="1">
      <alignment horizontal="right" vertical="center" shrinkToFit="1"/>
      <protection locked="0" hidden="1"/>
    </xf>
    <xf numFmtId="179" fontId="23" fillId="0" borderId="17" xfId="45" applyNumberFormat="1" applyFont="1" applyBorder="1" applyAlignment="1" applyProtection="1">
      <alignment horizontal="right" vertical="center" shrinkToFit="1"/>
      <protection locked="0" hidden="1"/>
    </xf>
    <xf numFmtId="180" fontId="42" fillId="6" borderId="33" xfId="45" applyNumberFormat="1" applyFont="1" applyFill="1" applyBorder="1" applyAlignment="1" applyProtection="1">
      <alignment horizontal="right" vertical="center" shrinkToFit="1"/>
      <protection locked="0" hidden="1"/>
    </xf>
    <xf numFmtId="3" fontId="42" fillId="0" borderId="33" xfId="45" applyNumberFormat="1" applyFont="1" applyBorder="1" applyAlignment="1" applyProtection="1">
      <alignment horizontal="right" vertical="center" shrinkToFit="1"/>
      <protection locked="0" hidden="1"/>
    </xf>
    <xf numFmtId="3" fontId="23" fillId="6" borderId="18" xfId="45" applyNumberFormat="1" applyFont="1" applyFill="1" applyBorder="1" applyAlignment="1" applyProtection="1">
      <alignment horizontal="right" vertical="center" shrinkToFit="1"/>
      <protection locked="0" hidden="1"/>
    </xf>
    <xf numFmtId="0" fontId="38" fillId="0" borderId="20" xfId="0" applyFont="1" applyBorder="1" applyAlignment="1" applyProtection="1">
      <alignment horizontal="center" vertical="center" wrapText="1"/>
      <protection hidden="1"/>
    </xf>
    <xf numFmtId="0" fontId="26" fillId="0" borderId="23" xfId="0" applyFont="1" applyBorder="1" applyAlignment="1" applyProtection="1">
      <alignment horizontal="center" vertical="center" shrinkToFit="1"/>
      <protection hidden="1"/>
    </xf>
    <xf numFmtId="3" fontId="23" fillId="0" borderId="10" xfId="45" applyNumberFormat="1" applyFont="1" applyBorder="1" applyAlignment="1" applyProtection="1">
      <alignment horizontal="right" vertical="center" shrinkToFit="1"/>
      <protection locked="0" hidden="1"/>
    </xf>
    <xf numFmtId="176" fontId="23" fillId="6" borderId="10" xfId="47" applyNumberFormat="1" applyFont="1" applyFill="1" applyBorder="1" applyAlignment="1" applyProtection="1">
      <alignment horizontal="right" vertical="center" shrinkToFit="1"/>
    </xf>
    <xf numFmtId="3" fontId="23" fillId="0" borderId="20" xfId="45" applyNumberFormat="1" applyFont="1" applyBorder="1" applyAlignment="1" applyProtection="1">
      <alignment horizontal="right" vertical="center" shrinkToFit="1"/>
      <protection locked="0" hidden="1"/>
    </xf>
    <xf numFmtId="3" fontId="42" fillId="6" borderId="35" xfId="46" applyNumberFormat="1" applyFont="1" applyFill="1" applyBorder="1" applyAlignment="1" applyProtection="1">
      <alignment horizontal="right" vertical="center" shrinkToFit="1"/>
      <protection hidden="1"/>
    </xf>
    <xf numFmtId="176" fontId="42" fillId="6" borderId="36" xfId="47" applyNumberFormat="1" applyFont="1" applyFill="1" applyBorder="1" applyAlignment="1" applyProtection="1">
      <alignment horizontal="right" vertical="center" shrinkToFit="1"/>
      <protection hidden="1"/>
    </xf>
    <xf numFmtId="3" fontId="23" fillId="6" borderId="23" xfId="46" applyNumberFormat="1" applyFont="1" applyFill="1" applyBorder="1" applyAlignment="1" applyProtection="1">
      <alignment horizontal="right" vertical="center" shrinkToFit="1"/>
      <protection hidden="1"/>
    </xf>
    <xf numFmtId="176" fontId="23" fillId="6" borderId="10" xfId="47" applyNumberFormat="1" applyFont="1" applyFill="1" applyBorder="1" applyAlignment="1" applyProtection="1">
      <alignment horizontal="right" vertical="center" shrinkToFit="1"/>
      <protection hidden="1"/>
    </xf>
    <xf numFmtId="179" fontId="23" fillId="0" borderId="10" xfId="45" applyNumberFormat="1" applyFont="1" applyBorder="1" applyAlignment="1" applyProtection="1">
      <alignment horizontal="right" vertical="center" shrinkToFit="1"/>
      <protection locked="0" hidden="1"/>
    </xf>
    <xf numFmtId="179" fontId="23" fillId="0" borderId="20" xfId="45" applyNumberFormat="1" applyFont="1" applyBorder="1" applyAlignment="1" applyProtection="1">
      <alignment horizontal="right" vertical="center" shrinkToFit="1"/>
      <protection locked="0" hidden="1"/>
    </xf>
    <xf numFmtId="180" fontId="42" fillId="6" borderId="35" xfId="45" applyNumberFormat="1" applyFont="1" applyFill="1" applyBorder="1" applyAlignment="1" applyProtection="1">
      <alignment horizontal="right" vertical="center" shrinkToFit="1"/>
      <protection locked="0" hidden="1"/>
    </xf>
    <xf numFmtId="3" fontId="42" fillId="0" borderId="35" xfId="45" applyNumberFormat="1" applyFont="1" applyBorder="1" applyAlignment="1" applyProtection="1">
      <alignment horizontal="right" vertical="center" shrinkToFit="1"/>
      <protection locked="0" hidden="1"/>
    </xf>
    <xf numFmtId="3" fontId="23" fillId="6" borderId="23" xfId="45" applyNumberFormat="1" applyFont="1" applyFill="1" applyBorder="1" applyAlignment="1" applyProtection="1">
      <alignment horizontal="right" vertical="center" shrinkToFit="1"/>
      <protection locked="0" hidden="1"/>
    </xf>
    <xf numFmtId="3" fontId="23" fillId="6" borderId="10" xfId="45" applyNumberFormat="1" applyFont="1" applyFill="1" applyBorder="1" applyAlignment="1" applyProtection="1">
      <alignment horizontal="right" vertical="center" shrinkToFit="1"/>
      <protection locked="0" hidden="1"/>
    </xf>
    <xf numFmtId="3" fontId="42" fillId="6" borderId="37" xfId="46" applyNumberFormat="1" applyFont="1" applyFill="1" applyBorder="1" applyAlignment="1" applyProtection="1">
      <alignment horizontal="right" vertical="center" shrinkToFit="1"/>
      <protection hidden="1"/>
    </xf>
    <xf numFmtId="176" fontId="42" fillId="6" borderId="38" xfId="47" applyNumberFormat="1" applyFont="1" applyFill="1" applyBorder="1" applyAlignment="1" applyProtection="1">
      <alignment horizontal="right" vertical="center" shrinkToFit="1"/>
      <protection hidden="1"/>
    </xf>
    <xf numFmtId="180" fontId="42" fillId="6" borderId="37" xfId="45" applyNumberFormat="1" applyFont="1" applyFill="1" applyBorder="1" applyAlignment="1" applyProtection="1">
      <alignment horizontal="right" vertical="center" shrinkToFit="1"/>
      <protection locked="0" hidden="1"/>
    </xf>
    <xf numFmtId="3" fontId="42" fillId="0" borderId="37" xfId="45" applyNumberFormat="1" applyFont="1" applyBorder="1" applyAlignment="1" applyProtection="1">
      <alignment horizontal="right" vertical="center" shrinkToFit="1"/>
      <protection locked="0" hidden="1"/>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0" fillId="0" borderId="10" xfId="0" applyFont="1" applyBorder="1" applyAlignment="1">
      <alignment horizontal="center" vertical="center"/>
    </xf>
    <xf numFmtId="3" fontId="44" fillId="0" borderId="10" xfId="0" applyNumberFormat="1" applyFont="1" applyBorder="1" applyAlignment="1">
      <alignment horizontal="right" vertical="center" wrapText="1"/>
    </xf>
    <xf numFmtId="3" fontId="46" fillId="0" borderId="10" xfId="0" applyNumberFormat="1" applyFont="1" applyBorder="1" applyAlignment="1">
      <alignment horizontal="left" vertical="center" wrapText="1"/>
    </xf>
    <xf numFmtId="0" fontId="43" fillId="0" borderId="0" xfId="0" applyFont="1" applyAlignment="1">
      <alignment vertical="center" shrinkToFit="1"/>
    </xf>
    <xf numFmtId="3" fontId="44" fillId="0" borderId="10" xfId="0" applyNumberFormat="1" applyFont="1" applyBorder="1" applyAlignment="1">
      <alignment horizontal="right" vertical="center"/>
    </xf>
    <xf numFmtId="3" fontId="46" fillId="0" borderId="10" xfId="0" applyNumberFormat="1" applyFont="1" applyBorder="1" applyAlignment="1">
      <alignment horizontal="right" vertical="center"/>
    </xf>
    <xf numFmtId="3" fontId="46" fillId="0" borderId="10" xfId="0" applyNumberFormat="1" applyFont="1" applyBorder="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horizontal="left" vertical="center"/>
    </xf>
    <xf numFmtId="0" fontId="49" fillId="0" borderId="0" xfId="0" applyFont="1" applyAlignment="1">
      <alignment vertical="center"/>
    </xf>
    <xf numFmtId="181" fontId="47" fillId="0" borderId="0" xfId="0" applyNumberFormat="1" applyFont="1" applyAlignment="1">
      <alignment vertical="center"/>
    </xf>
    <xf numFmtId="0" fontId="38" fillId="0" borderId="0" xfId="0" applyFont="1" applyAlignment="1">
      <alignment horizontal="left" vertical="center"/>
    </xf>
    <xf numFmtId="0" fontId="50" fillId="0" borderId="0" xfId="0" applyFont="1" applyAlignment="1">
      <alignment horizontal="left" vertical="center"/>
    </xf>
    <xf numFmtId="0" fontId="27" fillId="0" borderId="0" xfId="0" applyFont="1" applyAlignment="1">
      <alignment horizontal="center" vertical="center"/>
    </xf>
    <xf numFmtId="38" fontId="27" fillId="0" borderId="0" xfId="45" applyNumberFormat="1" applyFont="1" applyBorder="1" applyAlignment="1">
      <alignment vertical="center"/>
    </xf>
    <xf numFmtId="0" fontId="49" fillId="0" borderId="15" xfId="0" applyFont="1" applyBorder="1" applyAlignment="1">
      <alignment vertical="center"/>
    </xf>
    <xf numFmtId="0" fontId="49" fillId="0" borderId="0" xfId="0" applyFont="1" applyAlignment="1">
      <alignment horizontal="right" vertical="center"/>
    </xf>
    <xf numFmtId="12" fontId="38" fillId="0" borderId="0" xfId="0" applyNumberFormat="1" applyFont="1" applyAlignment="1">
      <alignment vertical="center"/>
    </xf>
    <xf numFmtId="0" fontId="47" fillId="0" borderId="0" xfId="0" applyFont="1" applyAlignment="1">
      <alignment horizontal="center" vertical="center"/>
    </xf>
    <xf numFmtId="0" fontId="47" fillId="0" borderId="0" xfId="0" applyFont="1" applyAlignment="1">
      <alignment horizontal="center" vertical="distributed" wrapText="1"/>
    </xf>
    <xf numFmtId="0" fontId="52" fillId="0" borderId="0" xfId="0" applyFont="1"/>
    <xf numFmtId="49" fontId="47" fillId="0" borderId="0" xfId="0" applyNumberFormat="1" applyFont="1" applyAlignment="1">
      <alignment vertical="center"/>
    </xf>
    <xf numFmtId="0" fontId="47" fillId="0" borderId="0" xfId="0" applyFont="1" applyAlignment="1">
      <alignment vertical="distributed" wrapText="1"/>
    </xf>
    <xf numFmtId="182" fontId="47" fillId="0" borderId="0" xfId="0" applyNumberFormat="1" applyFont="1" applyAlignment="1">
      <alignment horizontal="right" vertical="center"/>
    </xf>
    <xf numFmtId="0" fontId="25" fillId="0" borderId="0" xfId="0" applyFont="1" applyAlignment="1">
      <alignment vertical="center"/>
    </xf>
    <xf numFmtId="0" fontId="42" fillId="0" borderId="0" xfId="0" applyFont="1" applyAlignment="1">
      <alignment vertical="center"/>
    </xf>
    <xf numFmtId="0" fontId="23" fillId="0" borderId="0" xfId="0" applyFont="1" applyAlignment="1">
      <alignment horizontal="right" vertical="center"/>
    </xf>
    <xf numFmtId="182" fontId="23" fillId="0" borderId="0" xfId="0" applyNumberFormat="1" applyFont="1" applyAlignment="1">
      <alignment horizontal="right" vertical="center"/>
    </xf>
    <xf numFmtId="0" fontId="23" fillId="0" borderId="10" xfId="0" quotePrefix="1" applyFont="1" applyBorder="1" applyAlignment="1">
      <alignment horizontal="center" vertical="center"/>
    </xf>
    <xf numFmtId="0" fontId="23" fillId="0" borderId="10" xfId="0" applyFont="1" applyBorder="1" applyAlignment="1">
      <alignment horizontal="center" vertical="center"/>
    </xf>
    <xf numFmtId="0" fontId="47" fillId="0" borderId="0" xfId="0" quotePrefix="1" applyFont="1" applyAlignment="1">
      <alignment vertical="center"/>
    </xf>
    <xf numFmtId="0" fontId="53" fillId="0" borderId="0" xfId="0" applyFont="1" applyAlignment="1">
      <alignment vertical="center"/>
    </xf>
    <xf numFmtId="0" fontId="26" fillId="0" borderId="0" xfId="0" applyFont="1" applyAlignment="1">
      <alignment horizontal="left" vertical="center"/>
    </xf>
    <xf numFmtId="0" fontId="54" fillId="0" borderId="0" xfId="0" applyFont="1" applyAlignment="1">
      <alignment horizontal="justify" vertical="center" wrapText="1"/>
    </xf>
    <xf numFmtId="0" fontId="55" fillId="0" borderId="0" xfId="0" applyFont="1" applyAlignment="1">
      <alignment horizontal="justify" vertical="center" wrapText="1"/>
    </xf>
    <xf numFmtId="0" fontId="46" fillId="0" borderId="0" xfId="0" applyFont="1" applyAlignment="1">
      <alignment vertical="center"/>
    </xf>
    <xf numFmtId="0" fontId="23" fillId="0" borderId="10" xfId="0" applyFont="1" applyBorder="1" applyAlignment="1">
      <alignment horizontal="center" vertical="center" wrapText="1"/>
    </xf>
    <xf numFmtId="38" fontId="47" fillId="0" borderId="0" xfId="45" applyNumberFormat="1" applyFont="1" applyAlignment="1">
      <alignment horizontal="right" vertical="center"/>
    </xf>
    <xf numFmtId="0" fontId="38" fillId="0" borderId="0" xfId="0" applyFont="1" applyAlignment="1">
      <alignment horizontal="left" vertical="center" wrapText="1"/>
    </xf>
    <xf numFmtId="0" fontId="47" fillId="0" borderId="0" xfId="0" applyFont="1"/>
    <xf numFmtId="0" fontId="47" fillId="0" borderId="0" xfId="0" applyFont="1" applyAlignment="1">
      <alignment vertical="center" wrapText="1"/>
    </xf>
    <xf numFmtId="0" fontId="47" fillId="0" borderId="0" xfId="0" applyFont="1" applyAlignment="1" applyProtection="1">
      <alignment vertical="center"/>
      <protection locked="0"/>
    </xf>
    <xf numFmtId="0" fontId="23" fillId="0" borderId="0" xfId="0" applyFont="1" applyAlignment="1">
      <alignment horizontal="left" vertical="top" wrapText="1"/>
    </xf>
    <xf numFmtId="0" fontId="23" fillId="0" borderId="0" xfId="0" applyFont="1" applyAlignment="1">
      <alignment horizontal="left"/>
    </xf>
    <xf numFmtId="0" fontId="23" fillId="0" borderId="0" xfId="0" applyFont="1" applyAlignment="1">
      <alignment horizontal="left" vertical="top"/>
    </xf>
    <xf numFmtId="0" fontId="42" fillId="0" borderId="0" xfId="0" applyFont="1" applyAlignment="1" applyProtection="1">
      <alignment vertical="center"/>
      <protection locked="0"/>
    </xf>
    <xf numFmtId="0" fontId="58" fillId="0" borderId="0" xfId="0" applyFont="1" applyAlignment="1">
      <alignment vertical="center"/>
    </xf>
    <xf numFmtId="3" fontId="0" fillId="0" borderId="40" xfId="0" applyNumberFormat="1" applyBorder="1" applyAlignment="1">
      <alignment horizontal="right" vertical="center"/>
    </xf>
    <xf numFmtId="176" fontId="0" fillId="0" borderId="40" xfId="0" applyNumberFormat="1" applyBorder="1" applyAlignment="1">
      <alignment horizontal="right" vertical="center"/>
    </xf>
    <xf numFmtId="0" fontId="0" fillId="0" borderId="0" xfId="0" applyAlignment="1">
      <alignment horizontal="right" vertical="center"/>
    </xf>
    <xf numFmtId="183" fontId="0" fillId="0" borderId="40" xfId="0" applyNumberFormat="1" applyBorder="1" applyAlignment="1">
      <alignment horizontal="right" vertical="center"/>
    </xf>
    <xf numFmtId="0" fontId="23" fillId="0" borderId="0" xfId="0" quotePrefix="1" applyFont="1" applyAlignment="1">
      <alignment vertical="center"/>
    </xf>
    <xf numFmtId="0" fontId="23" fillId="0" borderId="41" xfId="0" applyFont="1" applyBorder="1" applyAlignment="1">
      <alignment vertical="center"/>
    </xf>
    <xf numFmtId="0" fontId="23" fillId="0" borderId="14" xfId="0" applyFont="1" applyBorder="1" applyAlignment="1">
      <alignment vertical="center"/>
    </xf>
    <xf numFmtId="0" fontId="23" fillId="0" borderId="17" xfId="0" applyFont="1" applyBorder="1" applyAlignment="1">
      <alignment horizontal="center" vertical="center"/>
    </xf>
    <xf numFmtId="0" fontId="23" fillId="0" borderId="42" xfId="0" applyFont="1" applyBorder="1" applyAlignment="1">
      <alignment vertical="center"/>
    </xf>
    <xf numFmtId="0" fontId="23" fillId="0" borderId="10" xfId="0" applyFont="1" applyBorder="1" applyAlignment="1">
      <alignment vertical="center"/>
    </xf>
    <xf numFmtId="49" fontId="23" fillId="0" borderId="0" xfId="45" applyNumberFormat="1" applyFont="1" applyAlignment="1">
      <alignment vertical="center"/>
    </xf>
    <xf numFmtId="38" fontId="23" fillId="0" borderId="0" xfId="45" applyNumberFormat="1" applyFont="1" applyAlignment="1">
      <alignment horizontal="center" vertical="center"/>
    </xf>
    <xf numFmtId="38" fontId="23" fillId="0" borderId="0" xfId="45" applyNumberFormat="1" applyFont="1" applyAlignment="1">
      <alignment vertical="center"/>
    </xf>
    <xf numFmtId="182" fontId="23" fillId="0" borderId="0" xfId="0" applyNumberFormat="1" applyFont="1" applyAlignment="1">
      <alignment vertical="center"/>
    </xf>
    <xf numFmtId="38" fontId="23" fillId="0" borderId="0" xfId="45" applyNumberFormat="1" applyFont="1" applyAlignment="1">
      <alignment horizontal="right" vertical="center"/>
    </xf>
    <xf numFmtId="0" fontId="23" fillId="0" borderId="0" xfId="0" applyFont="1" applyAlignment="1">
      <alignment vertical="distributed" wrapText="1"/>
    </xf>
    <xf numFmtId="0" fontId="23" fillId="0" borderId="0" xfId="0" applyFont="1" applyAlignment="1">
      <alignment vertical="center" wrapText="1"/>
    </xf>
    <xf numFmtId="0" fontId="27" fillId="0" borderId="0" xfId="0" applyFont="1" applyAlignment="1">
      <alignment vertical="center" wrapText="1" shrinkToFit="1"/>
    </xf>
    <xf numFmtId="0" fontId="67" fillId="0" borderId="0" xfId="0" applyFont="1" applyAlignment="1">
      <alignment vertical="center"/>
    </xf>
    <xf numFmtId="0" fontId="67" fillId="25" borderId="0" xfId="0" applyFont="1" applyFill="1" applyAlignment="1" applyProtection="1">
      <alignment horizontal="center" vertical="center"/>
      <protection locked="0"/>
    </xf>
    <xf numFmtId="0" fontId="68" fillId="0" borderId="0" xfId="0" applyFont="1" applyAlignment="1" applyProtection="1">
      <alignment horizontal="left" vertical="center"/>
      <protection locked="0"/>
    </xf>
    <xf numFmtId="0" fontId="67" fillId="0" borderId="0" xfId="0" applyFont="1" applyAlignment="1" applyProtection="1">
      <alignment horizontal="center" vertical="center"/>
      <protection locked="0"/>
    </xf>
    <xf numFmtId="0" fontId="67" fillId="0" borderId="0" xfId="0" applyFont="1" applyAlignment="1" applyProtection="1">
      <alignment horizontal="right" vertical="center"/>
      <protection locked="0"/>
    </xf>
    <xf numFmtId="0" fontId="67" fillId="0" borderId="0" xfId="0" applyFont="1" applyAlignment="1" applyProtection="1">
      <alignment vertical="center"/>
      <protection locked="0"/>
    </xf>
    <xf numFmtId="0" fontId="67" fillId="0" borderId="0" xfId="0" applyFont="1" applyAlignment="1" applyProtection="1">
      <alignment horizontal="center" vertical="center" wrapText="1"/>
      <protection locked="0"/>
    </xf>
    <xf numFmtId="0" fontId="67" fillId="0" borderId="0" xfId="0" applyFont="1" applyAlignment="1" applyProtection="1">
      <alignment horizontal="left" vertical="center"/>
      <protection locked="0"/>
    </xf>
    <xf numFmtId="0" fontId="70" fillId="0" borderId="0" xfId="0" applyFont="1" applyAlignment="1">
      <alignment vertical="top" wrapText="1"/>
    </xf>
    <xf numFmtId="0" fontId="68" fillId="0" borderId="0" xfId="0" applyFont="1" applyAlignment="1">
      <alignment vertical="top" wrapText="1"/>
    </xf>
    <xf numFmtId="0" fontId="68" fillId="0" borderId="0" xfId="0" applyFont="1" applyAlignment="1">
      <alignment horizontal="left" vertical="center"/>
    </xf>
    <xf numFmtId="0" fontId="71" fillId="0" borderId="0" xfId="44" applyFont="1" applyAlignment="1" applyProtection="1">
      <alignment horizontal="left" vertical="center"/>
    </xf>
    <xf numFmtId="0" fontId="67" fillId="0" borderId="0" xfId="0" applyFont="1" applyAlignment="1">
      <alignment horizontal="center" vertical="center"/>
    </xf>
    <xf numFmtId="0" fontId="67" fillId="0" borderId="0" xfId="0" applyFont="1" applyAlignment="1">
      <alignment horizontal="right" vertical="center"/>
    </xf>
    <xf numFmtId="0" fontId="72" fillId="0" borderId="0" xfId="44" applyFont="1" applyAlignment="1" applyProtection="1">
      <alignment horizontal="left" vertical="center"/>
    </xf>
    <xf numFmtId="0" fontId="73" fillId="0" borderId="10" xfId="0" applyFont="1" applyBorder="1" applyAlignment="1">
      <alignment horizontal="center" vertical="center" textRotation="255"/>
    </xf>
    <xf numFmtId="0" fontId="24" fillId="0" borderId="19" xfId="0" applyFont="1" applyBorder="1" applyAlignment="1" applyProtection="1">
      <alignment horizontal="left" vertical="center" shrinkToFit="1"/>
      <protection locked="0"/>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6" fillId="0" borderId="0" xfId="0" applyFont="1" applyAlignment="1">
      <alignment horizontal="right" vertical="center"/>
    </xf>
    <xf numFmtId="0" fontId="76" fillId="0" borderId="10" xfId="0" applyFont="1" applyBorder="1" applyAlignment="1">
      <alignment horizontal="center" vertical="center" shrinkToFit="1"/>
    </xf>
    <xf numFmtId="3" fontId="77" fillId="0" borderId="10" xfId="0" applyNumberFormat="1" applyFont="1" applyBorder="1" applyAlignment="1">
      <alignment horizontal="right" vertical="center" wrapText="1"/>
    </xf>
    <xf numFmtId="3" fontId="77" fillId="0" borderId="10" xfId="0" applyNumberFormat="1" applyFont="1" applyBorder="1" applyAlignment="1">
      <alignment horizontal="right" vertical="center"/>
    </xf>
    <xf numFmtId="0" fontId="76" fillId="0" borderId="10" xfId="0" applyFont="1" applyBorder="1" applyAlignment="1">
      <alignment horizontal="center" vertical="center" wrapText="1"/>
    </xf>
    <xf numFmtId="0" fontId="74" fillId="0" borderId="0" xfId="0" applyFont="1" applyAlignment="1">
      <alignment vertical="center" wrapText="1"/>
    </xf>
    <xf numFmtId="0" fontId="76" fillId="0" borderId="10" xfId="0" applyFont="1" applyBorder="1" applyAlignment="1">
      <alignment horizontal="center" vertical="center" wrapText="1" shrinkToFit="1"/>
    </xf>
    <xf numFmtId="0" fontId="76" fillId="0" borderId="0" xfId="0" applyFont="1" applyAlignment="1">
      <alignment vertical="center" wrapText="1"/>
    </xf>
    <xf numFmtId="0" fontId="43" fillId="0" borderId="0" xfId="0" applyFont="1" applyAlignment="1">
      <alignment vertical="center" wrapText="1"/>
    </xf>
    <xf numFmtId="0" fontId="0" fillId="0" borderId="0" xfId="0" applyAlignment="1">
      <alignment wrapText="1"/>
    </xf>
    <xf numFmtId="3" fontId="46" fillId="0" borderId="10" xfId="0" applyNumberFormat="1" applyFont="1" applyBorder="1" applyAlignment="1">
      <alignment horizontal="left" vertical="center" wrapText="1" shrinkToFit="1"/>
    </xf>
    <xf numFmtId="0" fontId="40" fillId="0" borderId="0" xfId="0" applyFont="1" applyAlignment="1">
      <alignment vertical="center" shrinkToFit="1"/>
    </xf>
    <xf numFmtId="3" fontId="76" fillId="6" borderId="10" xfId="45" applyNumberFormat="1" applyFont="1" applyFill="1" applyBorder="1" applyAlignment="1" applyProtection="1">
      <alignment horizontal="right" vertical="center" shrinkToFit="1"/>
      <protection locked="0" hidden="1"/>
    </xf>
    <xf numFmtId="3" fontId="76" fillId="6" borderId="10" xfId="0" applyNumberFormat="1" applyFont="1" applyFill="1" applyBorder="1" applyAlignment="1">
      <alignment vertical="center"/>
    </xf>
    <xf numFmtId="3" fontId="76" fillId="6" borderId="39" xfId="45" applyNumberFormat="1" applyFont="1" applyFill="1" applyBorder="1" applyAlignment="1" applyProtection="1">
      <alignment horizontal="right" vertical="center" shrinkToFit="1"/>
      <protection locked="0" hidden="1"/>
    </xf>
    <xf numFmtId="3" fontId="76" fillId="6" borderId="39" xfId="0" applyNumberFormat="1" applyFont="1" applyFill="1" applyBorder="1" applyAlignment="1">
      <alignment vertical="center"/>
    </xf>
    <xf numFmtId="0" fontId="76" fillId="0" borderId="23" xfId="0" applyFont="1" applyBorder="1" applyAlignment="1">
      <alignment vertical="center" shrinkToFit="1"/>
    </xf>
    <xf numFmtId="3" fontId="76" fillId="6" borderId="23" xfId="45" applyNumberFormat="1" applyFont="1" applyFill="1" applyBorder="1" applyAlignment="1" applyProtection="1">
      <alignment horizontal="right" vertical="center" shrinkToFit="1"/>
      <protection locked="0" hidden="1"/>
    </xf>
    <xf numFmtId="3" fontId="78" fillId="6" borderId="23" xfId="0" applyNumberFormat="1" applyFont="1" applyFill="1" applyBorder="1" applyAlignment="1">
      <alignment vertical="center"/>
    </xf>
    <xf numFmtId="0" fontId="76" fillId="0" borderId="10" xfId="0" applyFont="1" applyBorder="1" applyAlignment="1">
      <alignment vertical="center" wrapText="1" shrinkToFit="1"/>
    </xf>
    <xf numFmtId="0" fontId="76" fillId="0" borderId="39" xfId="0" applyFont="1" applyBorder="1" applyAlignment="1">
      <alignment vertical="center" wrapText="1" shrinkToFit="1"/>
    </xf>
    <xf numFmtId="0" fontId="40" fillId="23" borderId="10" xfId="0" applyFont="1" applyFill="1" applyBorder="1" applyAlignment="1">
      <alignment horizontal="center" vertical="center" wrapText="1"/>
    </xf>
    <xf numFmtId="0" fontId="80" fillId="0" borderId="0" xfId="0" applyFont="1" applyAlignment="1">
      <alignment vertical="center"/>
    </xf>
    <xf numFmtId="0" fontId="40" fillId="0" borderId="0" xfId="0" applyFont="1" applyAlignment="1">
      <alignment horizontal="right" vertical="center"/>
    </xf>
    <xf numFmtId="0" fontId="81" fillId="0" borderId="0" xfId="0" applyFont="1"/>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shrinkToFit="1"/>
    </xf>
    <xf numFmtId="0" fontId="76" fillId="0" borderId="0" xfId="0" applyFont="1" applyAlignment="1">
      <alignment vertical="center" shrinkToFit="1"/>
    </xf>
    <xf numFmtId="0" fontId="82" fillId="0" borderId="0" xfId="0" applyFont="1" applyAlignment="1">
      <alignment vertical="center"/>
    </xf>
    <xf numFmtId="0" fontId="86" fillId="0" borderId="10" xfId="0" applyFont="1" applyBorder="1" applyAlignment="1">
      <alignment vertical="top" wrapText="1"/>
    </xf>
    <xf numFmtId="0" fontId="87" fillId="0" borderId="10" xfId="0" applyFont="1" applyBorder="1" applyAlignment="1">
      <alignment vertical="top" wrapText="1"/>
    </xf>
    <xf numFmtId="0" fontId="84" fillId="0" borderId="10" xfId="48" applyFont="1" applyBorder="1" applyAlignment="1">
      <alignment vertical="center" wrapText="1"/>
    </xf>
    <xf numFmtId="0" fontId="89" fillId="0" borderId="10" xfId="0" applyFont="1" applyBorder="1" applyAlignment="1">
      <alignment horizontal="center" vertical="center"/>
    </xf>
    <xf numFmtId="0" fontId="0" fillId="0" borderId="0" xfId="0" applyAlignment="1">
      <alignment horizontal="left" vertical="center" wrapText="1"/>
    </xf>
    <xf numFmtId="49" fontId="23" fillId="0" borderId="0" xfId="0" applyNumberFormat="1" applyFont="1" applyAlignment="1" applyProtection="1">
      <alignment horizontal="center" vertical="center"/>
      <protection locked="0"/>
    </xf>
    <xf numFmtId="0" fontId="23" fillId="0" borderId="0" xfId="0" applyFont="1" applyAlignment="1" applyProtection="1">
      <alignment horizontal="center" vertical="center"/>
      <protection locked="0"/>
    </xf>
    <xf numFmtId="3" fontId="23" fillId="0" borderId="0" xfId="0" applyNumberFormat="1" applyFont="1" applyAlignment="1" applyProtection="1">
      <alignment horizontal="center" vertical="center"/>
      <protection locked="0"/>
    </xf>
    <xf numFmtId="0" fontId="23" fillId="0" borderId="0" xfId="0" applyFont="1" applyAlignment="1" applyProtection="1">
      <alignment horizontal="left" vertical="center" wrapText="1"/>
      <protection locked="0"/>
    </xf>
    <xf numFmtId="0" fontId="23" fillId="0" borderId="0" xfId="0" applyFont="1" applyAlignment="1">
      <alignment horizontal="center" vertical="center"/>
    </xf>
    <xf numFmtId="0" fontId="27" fillId="0" borderId="0" xfId="0" applyFont="1" applyAlignment="1">
      <alignment horizontal="left" vertical="center" wrapText="1" shrinkToFit="1"/>
    </xf>
    <xf numFmtId="0" fontId="27" fillId="0" borderId="0" xfId="0" applyFont="1" applyAlignment="1">
      <alignment horizontal="left" vertical="center" shrinkToFit="1"/>
    </xf>
    <xf numFmtId="0" fontId="23" fillId="0" borderId="0" xfId="0" applyFont="1" applyAlignment="1">
      <alignment horizontal="center" vertical="center" wrapText="1"/>
    </xf>
    <xf numFmtId="0" fontId="23" fillId="0" borderId="0" xfId="0" applyFont="1" applyAlignment="1" applyProtection="1">
      <alignment horizontal="justify" vertical="center" wrapText="1"/>
      <protection locked="0"/>
    </xf>
    <xf numFmtId="0" fontId="26" fillId="0" borderId="0" xfId="0" applyFont="1" applyAlignment="1" applyProtection="1">
      <alignment horizontal="left" vertical="center" wrapText="1"/>
      <protection locked="0"/>
    </xf>
    <xf numFmtId="0" fontId="30" fillId="0" borderId="0" xfId="0" applyFont="1" applyAlignment="1">
      <alignment horizontal="center" vertical="center"/>
    </xf>
    <xf numFmtId="0" fontId="36" fillId="0" borderId="14" xfId="0" applyFont="1" applyBorder="1" applyAlignment="1" applyProtection="1">
      <alignment horizontal="left" vertical="center"/>
      <protection locked="0"/>
    </xf>
    <xf numFmtId="0" fontId="36" fillId="0" borderId="17" xfId="0" applyFont="1" applyBorder="1" applyAlignment="1" applyProtection="1">
      <alignment horizontal="left" vertical="center"/>
      <protection locked="0"/>
    </xf>
    <xf numFmtId="0" fontId="32" fillId="0" borderId="12" xfId="0" applyFont="1" applyBorder="1" applyAlignment="1" applyProtection="1">
      <alignment horizontal="left" vertical="center" wrapText="1"/>
      <protection locked="0"/>
    </xf>
    <xf numFmtId="0" fontId="32" fillId="0" borderId="15"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13" xfId="0" applyFont="1" applyBorder="1" applyAlignment="1" applyProtection="1">
      <alignment horizontal="left" vertical="center" wrapText="1"/>
      <protection locked="0"/>
    </xf>
    <xf numFmtId="0" fontId="24" fillId="0" borderId="16"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32" fillId="0" borderId="13" xfId="0" applyFont="1" applyBorder="1" applyAlignment="1" applyProtection="1">
      <alignment horizontal="center" vertical="center" wrapText="1" shrinkToFit="1"/>
      <protection locked="0"/>
    </xf>
    <xf numFmtId="0" fontId="32" fillId="0" borderId="16" xfId="0" applyFont="1" applyBorder="1" applyAlignment="1" applyProtection="1">
      <alignment horizontal="center" vertical="center" shrinkToFit="1"/>
      <protection locked="0"/>
    </xf>
    <xf numFmtId="0" fontId="32" fillId="0" borderId="19" xfId="0" applyFont="1" applyBorder="1" applyAlignment="1" applyProtection="1">
      <alignment horizontal="center" vertical="center" shrinkToFit="1"/>
      <protection locked="0"/>
    </xf>
    <xf numFmtId="0" fontId="24" fillId="0" borderId="13" xfId="0"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19" xfId="0" applyFont="1" applyBorder="1" applyAlignment="1" applyProtection="1">
      <alignment horizontal="left" vertical="center"/>
      <protection locked="0"/>
    </xf>
    <xf numFmtId="0" fontId="32" fillId="0" borderId="13"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5" fillId="0" borderId="13" xfId="44" applyFont="1" applyBorder="1" applyAlignment="1" applyProtection="1">
      <alignment horizontal="left" vertical="center"/>
      <protection locked="0"/>
    </xf>
    <xf numFmtId="0" fontId="36" fillId="0" borderId="16" xfId="0" applyFont="1" applyBorder="1" applyAlignment="1" applyProtection="1">
      <alignment horizontal="left" vertical="center"/>
      <protection locked="0"/>
    </xf>
    <xf numFmtId="0" fontId="36" fillId="0" borderId="19" xfId="0" applyFont="1" applyBorder="1" applyAlignment="1" applyProtection="1">
      <alignment horizontal="left" vertical="center"/>
      <protection locked="0"/>
    </xf>
    <xf numFmtId="0" fontId="32" fillId="0" borderId="0" xfId="0" applyFont="1" applyAlignment="1">
      <alignment horizontal="left" vertical="center" wrapText="1"/>
    </xf>
    <xf numFmtId="0" fontId="24" fillId="0" borderId="13" xfId="0" applyFont="1" applyBorder="1" applyAlignment="1" applyProtection="1">
      <alignment horizontal="right" vertical="center"/>
      <protection locked="0"/>
    </xf>
    <xf numFmtId="0" fontId="24" fillId="0" borderId="16" xfId="0" applyFont="1" applyBorder="1" applyAlignment="1" applyProtection="1">
      <alignment horizontal="right" vertical="center"/>
      <protection locked="0"/>
    </xf>
    <xf numFmtId="0" fontId="24" fillId="0" borderId="10"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protection locked="0"/>
    </xf>
    <xf numFmtId="0" fontId="24" fillId="0" borderId="13" xfId="0" applyFont="1" applyBorder="1" applyAlignment="1" applyProtection="1">
      <alignment horizontal="center" vertical="center" wrapText="1"/>
      <protection locked="0"/>
    </xf>
    <xf numFmtId="0" fontId="24" fillId="0" borderId="10" xfId="0" applyFont="1" applyBorder="1" applyAlignment="1" applyProtection="1">
      <alignment horizontal="left" vertical="center"/>
      <protection locked="0"/>
    </xf>
    <xf numFmtId="0" fontId="34" fillId="0" borderId="0" xfId="44" applyFont="1" applyBorder="1" applyAlignment="1" applyProtection="1">
      <alignment horizontal="left" vertical="top" wrapText="1"/>
    </xf>
    <xf numFmtId="0" fontId="32" fillId="0" borderId="0" xfId="0" applyFont="1" applyAlignment="1">
      <alignment horizontal="left" vertical="top" wrapText="1"/>
    </xf>
    <xf numFmtId="0" fontId="31" fillId="0" borderId="0" xfId="0" applyFont="1" applyAlignment="1" applyProtection="1">
      <alignment horizontal="left" vertical="center"/>
      <protection locked="0"/>
    </xf>
    <xf numFmtId="0" fontId="24" fillId="0" borderId="13" xfId="0" applyFont="1" applyBorder="1" applyAlignment="1">
      <alignment horizontal="left" vertical="center" wrapText="1"/>
    </xf>
    <xf numFmtId="0" fontId="24" fillId="0" borderId="16" xfId="0" applyFont="1" applyBorder="1" applyAlignment="1">
      <alignment horizontal="left" vertical="center" wrapText="1"/>
    </xf>
    <xf numFmtId="0" fontId="24" fillId="0" borderId="19" xfId="0" applyFont="1" applyBorder="1" applyAlignment="1">
      <alignment horizontal="left" vertical="center" wrapText="1"/>
    </xf>
    <xf numFmtId="0" fontId="24" fillId="0" borderId="14" xfId="0" applyFont="1" applyBorder="1" applyAlignment="1">
      <alignment horizontal="left" vertical="center" wrapText="1"/>
    </xf>
    <xf numFmtId="0" fontId="24" fillId="0" borderId="10" xfId="0" applyFont="1" applyBorder="1" applyAlignment="1">
      <alignment horizontal="left" vertical="center"/>
    </xf>
    <xf numFmtId="0" fontId="24" fillId="0" borderId="10" xfId="0" applyFont="1" applyBorder="1" applyAlignment="1">
      <alignment horizontal="center" vertical="center"/>
    </xf>
    <xf numFmtId="0" fontId="24" fillId="0" borderId="10" xfId="0" applyFont="1" applyBorder="1" applyAlignment="1">
      <alignment horizontal="left" vertical="center" wrapText="1"/>
    </xf>
    <xf numFmtId="176" fontId="24" fillId="0" borderId="10" xfId="0" applyNumberFormat="1" applyFont="1" applyBorder="1" applyAlignment="1">
      <alignment horizontal="right" vertical="center" shrinkToFit="1"/>
    </xf>
    <xf numFmtId="0" fontId="24" fillId="0" borderId="0" xfId="0" applyFont="1" applyAlignment="1">
      <alignment horizontal="left" vertical="center" wrapText="1"/>
    </xf>
    <xf numFmtId="0" fontId="24" fillId="0" borderId="10" xfId="0" applyFont="1" applyBorder="1" applyAlignment="1">
      <alignment horizontal="center" vertical="center" wrapText="1"/>
    </xf>
    <xf numFmtId="0" fontId="31" fillId="0" borderId="0" xfId="0" applyFont="1" applyAlignment="1">
      <alignment vertical="center"/>
    </xf>
    <xf numFmtId="0" fontId="24" fillId="0" borderId="11"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32" fillId="0" borderId="11"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17" xfId="0" applyFont="1" applyBorder="1" applyAlignment="1" applyProtection="1">
      <alignment horizontal="center" vertical="center" shrinkToFit="1"/>
      <protection locked="0"/>
    </xf>
    <xf numFmtId="0" fontId="32" fillId="0" borderId="12" xfId="0" applyFont="1" applyBorder="1" applyAlignment="1" applyProtection="1">
      <alignment horizontal="center" vertical="center" shrinkToFit="1"/>
      <protection locked="0"/>
    </xf>
    <xf numFmtId="0" fontId="32" fillId="0" borderId="15" xfId="0" applyFont="1" applyBorder="1" applyAlignment="1" applyProtection="1">
      <alignment horizontal="center" vertical="center" shrinkToFit="1"/>
      <protection locked="0"/>
    </xf>
    <xf numFmtId="0" fontId="32" fillId="0" borderId="18"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42" fillId="0" borderId="0" xfId="0" applyFont="1" applyAlignment="1">
      <alignment horizontal="center" vertical="center"/>
    </xf>
    <xf numFmtId="0" fontId="76" fillId="0" borderId="10" xfId="0" applyFont="1" applyBorder="1" applyAlignment="1">
      <alignment horizontal="left" vertical="center"/>
    </xf>
    <xf numFmtId="0" fontId="76" fillId="0" borderId="13" xfId="0" applyFont="1" applyBorder="1" applyAlignment="1">
      <alignment horizontal="center" vertical="center" wrapText="1"/>
    </xf>
    <xf numFmtId="0" fontId="76" fillId="0" borderId="19" xfId="0" applyFont="1" applyBorder="1" applyAlignment="1">
      <alignment horizontal="center" vertical="center" wrapText="1"/>
    </xf>
    <xf numFmtId="0" fontId="40" fillId="0" borderId="0" xfId="0" applyFont="1" applyAlignment="1">
      <alignment horizontal="left" vertical="center" wrapText="1"/>
    </xf>
    <xf numFmtId="0" fontId="76" fillId="0" borderId="0" xfId="0" applyFont="1" applyAlignment="1">
      <alignment horizontal="left" vertical="center"/>
    </xf>
    <xf numFmtId="0" fontId="47" fillId="0" borderId="10" xfId="0" applyFont="1" applyBorder="1" applyAlignment="1">
      <alignment horizontal="center" vertical="center"/>
    </xf>
    <xf numFmtId="38" fontId="47" fillId="0" borderId="10" xfId="45" applyNumberFormat="1" applyFont="1" applyBorder="1" applyAlignment="1">
      <alignment vertical="center"/>
    </xf>
    <xf numFmtId="0" fontId="47" fillId="0" borderId="10" xfId="0" applyFont="1" applyBorder="1" applyAlignment="1">
      <alignment vertical="center"/>
    </xf>
    <xf numFmtId="0" fontId="47" fillId="0" borderId="39" xfId="0" applyFont="1" applyBorder="1" applyAlignment="1">
      <alignment horizontal="center" vertical="center"/>
    </xf>
    <xf numFmtId="38" fontId="47" fillId="0" borderId="39" xfId="45" applyNumberFormat="1" applyFont="1" applyBorder="1" applyAlignment="1">
      <alignment vertical="center"/>
    </xf>
    <xf numFmtId="0" fontId="47" fillId="0" borderId="39" xfId="0" applyFont="1" applyBorder="1" applyAlignment="1">
      <alignment vertical="center"/>
    </xf>
    <xf numFmtId="0" fontId="47" fillId="0" borderId="23" xfId="0" applyFont="1" applyBorder="1" applyAlignment="1">
      <alignment horizontal="center" vertical="center"/>
    </xf>
    <xf numFmtId="38" fontId="47" fillId="6" borderId="23" xfId="45" applyNumberFormat="1" applyFont="1" applyFill="1" applyBorder="1" applyAlignment="1">
      <alignment vertical="center"/>
    </xf>
    <xf numFmtId="0" fontId="47" fillId="0" borderId="23" xfId="0" applyFont="1" applyBorder="1" applyAlignment="1">
      <alignment vertical="center"/>
    </xf>
    <xf numFmtId="0" fontId="47" fillId="0" borderId="0" xfId="0" applyFont="1" applyAlignment="1">
      <alignment horizontal="left" vertical="center" wrapText="1"/>
    </xf>
    <xf numFmtId="0" fontId="47" fillId="0" borderId="10" xfId="0" applyFont="1" applyBorder="1" applyAlignment="1">
      <alignment horizontal="center" vertical="center" wrapText="1"/>
    </xf>
    <xf numFmtId="177" fontId="47" fillId="0" borderId="10" xfId="45" applyFont="1" applyBorder="1" applyAlignment="1">
      <alignment horizontal="right" vertical="center"/>
    </xf>
    <xf numFmtId="0" fontId="47" fillId="0" borderId="0" xfId="0" applyFont="1" applyAlignment="1">
      <alignment horizontal="left" vertical="center"/>
    </xf>
    <xf numFmtId="0" fontId="51" fillId="0" borderId="0" xfId="44" applyNumberFormat="1" applyFont="1" applyBorder="1" applyAlignment="1" applyProtection="1">
      <alignment horizontal="left" vertical="center"/>
    </xf>
    <xf numFmtId="0" fontId="47" fillId="0" borderId="10" xfId="0" applyFont="1" applyBorder="1" applyAlignment="1">
      <alignment horizontal="left" vertical="center" wrapText="1"/>
    </xf>
    <xf numFmtId="0" fontId="49" fillId="0" borderId="0" xfId="0" applyFont="1" applyAlignment="1">
      <alignment horizontal="left" vertical="center" wrapText="1"/>
    </xf>
    <xf numFmtId="0" fontId="51" fillId="0" borderId="0" xfId="0" applyFont="1" applyAlignment="1">
      <alignment horizontal="left" vertical="center" wrapText="1"/>
    </xf>
    <xf numFmtId="0" fontId="47" fillId="0" borderId="0" xfId="0" applyFont="1" applyAlignment="1">
      <alignment horizontal="center" vertical="center"/>
    </xf>
    <xf numFmtId="0" fontId="47" fillId="0" borderId="0" xfId="0" applyFont="1" applyAlignment="1">
      <alignment horizontal="center" vertical="distributed" wrapText="1"/>
    </xf>
    <xf numFmtId="0" fontId="47" fillId="0" borderId="10" xfId="0" applyFont="1" applyBorder="1" applyAlignment="1">
      <alignment horizontal="left" vertical="center"/>
    </xf>
    <xf numFmtId="0" fontId="52" fillId="0" borderId="10" xfId="0" applyFont="1" applyBorder="1" applyAlignment="1">
      <alignment horizontal="center"/>
    </xf>
    <xf numFmtId="0" fontId="52" fillId="0" borderId="13" xfId="0" applyFont="1" applyBorder="1" applyAlignment="1">
      <alignment horizontal="center"/>
    </xf>
    <xf numFmtId="0" fontId="52" fillId="0" borderId="19" xfId="0" applyFont="1" applyBorder="1" applyAlignment="1">
      <alignment horizontal="center"/>
    </xf>
    <xf numFmtId="0" fontId="23" fillId="0" borderId="10" xfId="0" applyFont="1" applyBorder="1" applyAlignment="1">
      <alignment horizontal="left" vertical="center" wrapText="1"/>
    </xf>
    <xf numFmtId="0" fontId="47" fillId="0" borderId="13" xfId="0" applyFont="1" applyBorder="1" applyAlignment="1">
      <alignment horizontal="left" vertical="center" wrapText="1"/>
    </xf>
    <xf numFmtId="0" fontId="47" fillId="0" borderId="16"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Alignment="1">
      <alignment horizontal="left" vertical="distributed"/>
    </xf>
    <xf numFmtId="0" fontId="52" fillId="0" borderId="0" xfId="0" applyFont="1" applyAlignment="1">
      <alignment horizontal="left"/>
    </xf>
    <xf numFmtId="49" fontId="23" fillId="0" borderId="0" xfId="0" applyNumberFormat="1" applyFont="1" applyAlignment="1">
      <alignment horizontal="right" vertical="center"/>
    </xf>
    <xf numFmtId="0" fontId="23" fillId="0" borderId="0" xfId="0" applyFont="1" applyAlignment="1">
      <alignment horizontal="righ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justify" vertical="center" wrapText="1"/>
    </xf>
    <xf numFmtId="0" fontId="38" fillId="0" borderId="15" xfId="0" applyFont="1" applyBorder="1" applyAlignment="1">
      <alignment horizontal="center" vertical="center"/>
    </xf>
    <xf numFmtId="49" fontId="47" fillId="0" borderId="0" xfId="0" applyNumberFormat="1" applyFont="1" applyAlignment="1">
      <alignment horizontal="right" vertical="center"/>
    </xf>
    <xf numFmtId="0" fontId="23" fillId="0" borderId="10" xfId="0" applyFont="1" applyBorder="1" applyAlignment="1">
      <alignment horizontal="center" vertical="center"/>
    </xf>
    <xf numFmtId="0" fontId="23" fillId="0" borderId="10" xfId="0" applyFont="1" applyBorder="1" applyAlignment="1">
      <alignment horizontal="right" vertical="center"/>
    </xf>
    <xf numFmtId="0" fontId="23" fillId="0" borderId="0" xfId="0" applyFont="1" applyAlignment="1">
      <alignment horizontal="left" vertical="center" wrapText="1" shrinkToFit="1"/>
    </xf>
    <xf numFmtId="0" fontId="23" fillId="0" borderId="0" xfId="0" applyFont="1" applyAlignment="1">
      <alignment horizontal="left" vertical="center" shrinkToFit="1"/>
    </xf>
    <xf numFmtId="0" fontId="47" fillId="0" borderId="0" xfId="0" applyFont="1" applyAlignment="1">
      <alignment horizontal="justify" vertical="center" wrapText="1"/>
    </xf>
    <xf numFmtId="0" fontId="1" fillId="0" borderId="0" xfId="0" applyFont="1" applyAlignment="1">
      <alignment horizontal="center" vertical="center" wrapText="1"/>
    </xf>
    <xf numFmtId="0" fontId="40" fillId="0" borderId="14" xfId="0" applyFont="1" applyBorder="1" applyAlignment="1">
      <alignment vertical="center" wrapText="1"/>
    </xf>
    <xf numFmtId="0" fontId="40" fillId="0" borderId="14" xfId="0" applyFont="1" applyBorder="1" applyAlignment="1">
      <alignment horizontal="left" vertical="center" wrapText="1"/>
    </xf>
    <xf numFmtId="0" fontId="76" fillId="0" borderId="14" xfId="0" applyFont="1" applyBorder="1" applyAlignment="1">
      <alignment horizontal="left" vertical="center" wrapText="1"/>
    </xf>
    <xf numFmtId="0" fontId="39" fillId="0" borderId="0" xfId="0" applyFont="1" applyAlignment="1">
      <alignment horizontal="center" vertical="center"/>
    </xf>
    <xf numFmtId="0" fontId="23" fillId="0" borderId="13" xfId="0" applyFont="1" applyBorder="1" applyAlignment="1">
      <alignment horizontal="left" vertical="center" wrapText="1"/>
    </xf>
    <xf numFmtId="0" fontId="23" fillId="0" borderId="16" xfId="0" applyFont="1" applyBorder="1" applyAlignment="1">
      <alignment horizontal="left" vertical="center" wrapText="1"/>
    </xf>
    <xf numFmtId="0" fontId="23" fillId="0" borderId="19" xfId="0" applyFont="1" applyBorder="1" applyAlignment="1">
      <alignment horizontal="left" vertical="center" wrapText="1"/>
    </xf>
    <xf numFmtId="0" fontId="40" fillId="0" borderId="13" xfId="0" applyFont="1" applyBorder="1" applyAlignment="1">
      <alignment horizontal="center" vertical="center" wrapText="1"/>
    </xf>
    <xf numFmtId="0" fontId="40" fillId="0" borderId="19" xfId="0" applyFont="1" applyBorder="1" applyAlignment="1">
      <alignment horizontal="center" vertical="center" wrapText="1"/>
    </xf>
    <xf numFmtId="0" fontId="76" fillId="0" borderId="0" xfId="0" applyFont="1" applyAlignment="1">
      <alignment horizontal="left" vertical="center" wrapText="1"/>
    </xf>
    <xf numFmtId="0" fontId="40" fillId="0" borderId="20" xfId="0" applyFont="1" applyBorder="1" applyAlignment="1">
      <alignment horizontal="center" vertical="center"/>
    </xf>
    <xf numFmtId="0" fontId="40" fillId="0" borderId="23" xfId="0" applyFont="1" applyBorder="1" applyAlignment="1">
      <alignment horizontal="center" vertical="center"/>
    </xf>
    <xf numFmtId="0" fontId="47" fillId="0" borderId="0" xfId="0" applyFont="1" applyAlignment="1">
      <alignment vertical="center"/>
    </xf>
    <xf numFmtId="0" fontId="1" fillId="0" borderId="0" xfId="0" applyFont="1" applyAlignment="1">
      <alignment wrapText="1"/>
    </xf>
    <xf numFmtId="177" fontId="47" fillId="0" borderId="0" xfId="45" applyFont="1" applyFill="1" applyBorder="1" applyAlignment="1">
      <alignment horizontal="center" vertical="center"/>
    </xf>
    <xf numFmtId="0" fontId="47" fillId="0" borderId="0" xfId="0" applyFont="1" applyAlignment="1">
      <alignment horizontal="left" vertical="center" wrapText="1" shrinkToFit="1"/>
    </xf>
    <xf numFmtId="0" fontId="47" fillId="0" borderId="0" xfId="0" applyFont="1" applyAlignment="1">
      <alignment horizontal="center" vertical="center" wrapText="1"/>
    </xf>
    <xf numFmtId="0" fontId="56" fillId="0" borderId="10" xfId="0" applyFont="1" applyBorder="1" applyAlignment="1">
      <alignment horizontal="left" vertical="top" wrapText="1"/>
    </xf>
    <xf numFmtId="0" fontId="38" fillId="0" borderId="10" xfId="0" applyFont="1" applyBorder="1" applyAlignment="1">
      <alignment horizontal="center" vertical="center" wrapText="1"/>
    </xf>
    <xf numFmtId="176" fontId="38" fillId="0" borderId="10" xfId="0" applyNumberFormat="1" applyFont="1" applyBorder="1" applyAlignment="1">
      <alignment horizontal="center" vertical="center" wrapText="1"/>
    </xf>
    <xf numFmtId="0" fontId="38" fillId="0" borderId="0" xfId="0" applyFont="1" applyAlignment="1">
      <alignment horizontal="left" vertical="center" wrapText="1"/>
    </xf>
    <xf numFmtId="0" fontId="57" fillId="0" borderId="10" xfId="0" applyFont="1" applyBorder="1" applyAlignment="1">
      <alignment horizontal="left" vertical="center" wrapText="1"/>
    </xf>
    <xf numFmtId="0" fontId="0" fillId="0" borderId="0" xfId="0" applyAlignment="1">
      <alignment horizontal="center" vertical="center"/>
    </xf>
    <xf numFmtId="0" fontId="23" fillId="0" borderId="10" xfId="0" applyFont="1" applyBorder="1" applyAlignment="1">
      <alignment horizontal="left" vertical="center"/>
    </xf>
    <xf numFmtId="0" fontId="23" fillId="0" borderId="10" xfId="0" applyFont="1" applyBorder="1" applyAlignment="1">
      <alignment horizontal="center" vertical="center" wrapText="1"/>
    </xf>
    <xf numFmtId="182" fontId="23" fillId="0" borderId="0" xfId="0" applyNumberFormat="1" applyFont="1" applyAlignment="1">
      <alignment horizontal="right" vertical="center"/>
    </xf>
    <xf numFmtId="0" fontId="23" fillId="0" borderId="0" xfId="0" applyFont="1" applyAlignment="1">
      <alignment horizontal="distributed"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xfId="47" builtinId="5"/>
    <cellStyle name="ハイパーリンク" xfId="44" builtinId="8"/>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桁区切り" xfId="45" builtinId="6"/>
    <cellStyle name="桁区切り 2" xfId="33" xr:uid="{00000000-0005-0000-0000-000020000000}"/>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通貨" xfId="46" builtinId="7"/>
    <cellStyle name="入力" xfId="30" builtinId="20" customBuiltin="1"/>
    <cellStyle name="標準" xfId="0" builtinId="0"/>
    <cellStyle name="標準 2" xfId="48" xr:uid="{937F1DA5-08CF-4D69-9161-6ED08F30E3FE}"/>
    <cellStyle name="標準 3" xfId="34" xr:uid="{00000000-0005-0000-0000-000022000000}"/>
    <cellStyle name="良い" xfId="35" builtinId="26" customBuiltin="1"/>
  </cellStyles>
  <dxfs count="44">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s>
  <tableStyles count="0" defaultTableStyle="TableStyleMedium2" defaultPivotStyle="PivotStyleLight16"/>
  <colors>
    <mruColors>
      <color rgb="FF008000"/>
      <color rgb="FF008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63" lockText="1" noThreeD="1"/>
</file>

<file path=xl/ctrlProps/ctrlProp12.xml><?xml version="1.0" encoding="utf-8"?>
<formControlPr xmlns="http://schemas.microsoft.com/office/spreadsheetml/2009/9/main" objectType="CheckBox" fmlaLink="A64"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11</xdr:row>
          <xdr:rowOff>66675</xdr:rowOff>
        </xdr:from>
        <xdr:to>
          <xdr:col>13</xdr:col>
          <xdr:colOff>85725</xdr:colOff>
          <xdr:row>11</xdr:row>
          <xdr:rowOff>276225</xdr:rowOff>
        </xdr:to>
        <xdr:sp macro="" textlink="">
          <xdr:nvSpPr>
            <xdr:cNvPr id="93214" name="チェック 4126" hidden="1">
              <a:extLst>
                <a:ext uri="{63B3BB69-23CF-44E3-9099-C40C66FF867C}">
                  <a14:compatExt spid="_x0000_s93214"/>
                </a:ext>
                <a:ext uri="{FF2B5EF4-FFF2-40B4-BE49-F238E27FC236}">
                  <a16:creationId xmlns:a16="http://schemas.microsoft.com/office/drawing/2014/main" id="{00000000-0008-0000-0200-00001E6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11</xdr:row>
          <xdr:rowOff>76200</xdr:rowOff>
        </xdr:from>
        <xdr:to>
          <xdr:col>17</xdr:col>
          <xdr:colOff>66675</xdr:colOff>
          <xdr:row>11</xdr:row>
          <xdr:rowOff>285750</xdr:rowOff>
        </xdr:to>
        <xdr:sp macro="" textlink="">
          <xdr:nvSpPr>
            <xdr:cNvPr id="93215" name="チェック 4127" hidden="1">
              <a:extLst>
                <a:ext uri="{63B3BB69-23CF-44E3-9099-C40C66FF867C}">
                  <a14:compatExt spid="_x0000_s93215"/>
                </a:ext>
                <a:ext uri="{FF2B5EF4-FFF2-40B4-BE49-F238E27FC236}">
                  <a16:creationId xmlns:a16="http://schemas.microsoft.com/office/drawing/2014/main" id="{00000000-0008-0000-0200-00001F6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11</xdr:row>
          <xdr:rowOff>76200</xdr:rowOff>
        </xdr:from>
        <xdr:to>
          <xdr:col>21</xdr:col>
          <xdr:colOff>66675</xdr:colOff>
          <xdr:row>11</xdr:row>
          <xdr:rowOff>285750</xdr:rowOff>
        </xdr:to>
        <xdr:sp macro="" textlink="">
          <xdr:nvSpPr>
            <xdr:cNvPr id="93216" name="チェック 4128" hidden="1">
              <a:extLst>
                <a:ext uri="{63B3BB69-23CF-44E3-9099-C40C66FF867C}">
                  <a14:compatExt spid="_x0000_s93216"/>
                </a:ext>
                <a:ext uri="{FF2B5EF4-FFF2-40B4-BE49-F238E27FC236}">
                  <a16:creationId xmlns:a16="http://schemas.microsoft.com/office/drawing/2014/main" id="{00000000-0008-0000-0200-0000206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62</xdr:row>
          <xdr:rowOff>9525</xdr:rowOff>
        </xdr:from>
        <xdr:to>
          <xdr:col>6</xdr:col>
          <xdr:colOff>66675</xdr:colOff>
          <xdr:row>62</xdr:row>
          <xdr:rowOff>219075</xdr:rowOff>
        </xdr:to>
        <xdr:sp macro="" textlink="">
          <xdr:nvSpPr>
            <xdr:cNvPr id="167937" name="チェック 8193" hidden="1">
              <a:extLst>
                <a:ext uri="{63B3BB69-23CF-44E3-9099-C40C66FF867C}">
                  <a14:compatExt spid="_x0000_s167937"/>
                </a:ext>
                <a:ext uri="{FF2B5EF4-FFF2-40B4-BE49-F238E27FC236}">
                  <a16:creationId xmlns:a16="http://schemas.microsoft.com/office/drawing/2014/main" id="{00000000-0008-0000-0200-000001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62</xdr:row>
          <xdr:rowOff>228600</xdr:rowOff>
        </xdr:from>
        <xdr:to>
          <xdr:col>6</xdr:col>
          <xdr:colOff>66675</xdr:colOff>
          <xdr:row>63</xdr:row>
          <xdr:rowOff>209550</xdr:rowOff>
        </xdr:to>
        <xdr:sp macro="" textlink="">
          <xdr:nvSpPr>
            <xdr:cNvPr id="167939" name="チェック 8195" hidden="1">
              <a:extLst>
                <a:ext uri="{63B3BB69-23CF-44E3-9099-C40C66FF867C}">
                  <a14:compatExt spid="_x0000_s167939"/>
                </a:ext>
                <a:ext uri="{FF2B5EF4-FFF2-40B4-BE49-F238E27FC236}">
                  <a16:creationId xmlns:a16="http://schemas.microsoft.com/office/drawing/2014/main" id="{00000000-0008-0000-0200-000003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200025</xdr:rowOff>
        </xdr:from>
        <xdr:to>
          <xdr:col>5</xdr:col>
          <xdr:colOff>142875</xdr:colOff>
          <xdr:row>19</xdr:row>
          <xdr:rowOff>9525</xdr:rowOff>
        </xdr:to>
        <xdr:sp macro="" textlink="">
          <xdr:nvSpPr>
            <xdr:cNvPr id="167960" name="チェック 8216" hidden="1">
              <a:extLst>
                <a:ext uri="{63B3BB69-23CF-44E3-9099-C40C66FF867C}">
                  <a14:compatExt spid="_x0000_s167960"/>
                </a:ext>
                <a:ext uri="{FF2B5EF4-FFF2-40B4-BE49-F238E27FC236}">
                  <a16:creationId xmlns:a16="http://schemas.microsoft.com/office/drawing/2014/main" id="{00000000-0008-0000-0200-000018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5</xdr:col>
          <xdr:colOff>152400</xdr:colOff>
          <xdr:row>20</xdr:row>
          <xdr:rowOff>9525</xdr:rowOff>
        </xdr:to>
        <xdr:sp macro="" textlink="">
          <xdr:nvSpPr>
            <xdr:cNvPr id="167961" name="チェック 8217" hidden="1">
              <a:extLst>
                <a:ext uri="{63B3BB69-23CF-44E3-9099-C40C66FF867C}">
                  <a14:compatExt spid="_x0000_s167961"/>
                </a:ext>
                <a:ext uri="{FF2B5EF4-FFF2-40B4-BE49-F238E27FC236}">
                  <a16:creationId xmlns:a16="http://schemas.microsoft.com/office/drawing/2014/main" id="{00000000-0008-0000-0200-000019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9525</xdr:rowOff>
        </xdr:from>
        <xdr:to>
          <xdr:col>6</xdr:col>
          <xdr:colOff>38100</xdr:colOff>
          <xdr:row>22</xdr:row>
          <xdr:rowOff>28575</xdr:rowOff>
        </xdr:to>
        <xdr:sp macro="" textlink="">
          <xdr:nvSpPr>
            <xdr:cNvPr id="167964" name="Check Box 8220" hidden="1">
              <a:extLst>
                <a:ext uri="{63B3BB69-23CF-44E3-9099-C40C66FF867C}">
                  <a14:compatExt spid="_x0000_s167964"/>
                </a:ext>
                <a:ext uri="{FF2B5EF4-FFF2-40B4-BE49-F238E27FC236}">
                  <a16:creationId xmlns:a16="http://schemas.microsoft.com/office/drawing/2014/main" id="{00000000-0008-0000-0200-00001C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180975</xdr:rowOff>
        </xdr:from>
        <xdr:to>
          <xdr:col>7</xdr:col>
          <xdr:colOff>114300</xdr:colOff>
          <xdr:row>23</xdr:row>
          <xdr:rowOff>9525</xdr:rowOff>
        </xdr:to>
        <xdr:sp macro="" textlink="">
          <xdr:nvSpPr>
            <xdr:cNvPr id="167965" name="Check Box 8221" hidden="1">
              <a:extLst>
                <a:ext uri="{63B3BB69-23CF-44E3-9099-C40C66FF867C}">
                  <a14:compatExt spid="_x0000_s167965"/>
                </a:ext>
                <a:ext uri="{FF2B5EF4-FFF2-40B4-BE49-F238E27FC236}">
                  <a16:creationId xmlns:a16="http://schemas.microsoft.com/office/drawing/2014/main" id="{00000000-0008-0000-0200-00001D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180975</xdr:rowOff>
        </xdr:from>
        <xdr:to>
          <xdr:col>7</xdr:col>
          <xdr:colOff>114300</xdr:colOff>
          <xdr:row>24</xdr:row>
          <xdr:rowOff>9525</xdr:rowOff>
        </xdr:to>
        <xdr:sp macro="" textlink="">
          <xdr:nvSpPr>
            <xdr:cNvPr id="167966" name="Check Box 8222" hidden="1">
              <a:extLst>
                <a:ext uri="{63B3BB69-23CF-44E3-9099-C40C66FF867C}">
                  <a14:compatExt spid="_x0000_s167966"/>
                </a:ext>
                <a:ext uri="{FF2B5EF4-FFF2-40B4-BE49-F238E27FC236}">
                  <a16:creationId xmlns:a16="http://schemas.microsoft.com/office/drawing/2014/main" id="{00000000-0008-0000-0200-00001E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180975</xdr:rowOff>
        </xdr:from>
        <xdr:to>
          <xdr:col>7</xdr:col>
          <xdr:colOff>123825</xdr:colOff>
          <xdr:row>25</xdr:row>
          <xdr:rowOff>9525</xdr:rowOff>
        </xdr:to>
        <xdr:sp macro="" textlink="">
          <xdr:nvSpPr>
            <xdr:cNvPr id="167967" name="Check Box 8223" hidden="1">
              <a:extLst>
                <a:ext uri="{63B3BB69-23CF-44E3-9099-C40C66FF867C}">
                  <a14:compatExt spid="_x0000_s167967"/>
                </a:ext>
                <a:ext uri="{FF2B5EF4-FFF2-40B4-BE49-F238E27FC236}">
                  <a16:creationId xmlns:a16="http://schemas.microsoft.com/office/drawing/2014/main" id="{00000000-0008-0000-0200-00001F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0</xdr:rowOff>
        </xdr:from>
        <xdr:to>
          <xdr:col>7</xdr:col>
          <xdr:colOff>142875</xdr:colOff>
          <xdr:row>26</xdr:row>
          <xdr:rowOff>9525</xdr:rowOff>
        </xdr:to>
        <xdr:sp macro="" textlink="">
          <xdr:nvSpPr>
            <xdr:cNvPr id="167968" name="Check Box 8224" hidden="1">
              <a:extLst>
                <a:ext uri="{63B3BB69-23CF-44E3-9099-C40C66FF867C}">
                  <a14:compatExt spid="_x0000_s167968"/>
                </a:ext>
                <a:ext uri="{FF2B5EF4-FFF2-40B4-BE49-F238E27FC236}">
                  <a16:creationId xmlns:a16="http://schemas.microsoft.com/office/drawing/2014/main" id="{00000000-0008-0000-0200-0000209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44177</xdr:colOff>
      <xdr:row>27</xdr:row>
      <xdr:rowOff>22679</xdr:rowOff>
    </xdr:from>
    <xdr:to>
      <xdr:col>6</xdr:col>
      <xdr:colOff>172356</xdr:colOff>
      <xdr:row>31</xdr:row>
      <xdr:rowOff>435429</xdr:rowOff>
    </xdr:to>
    <xdr:sp macro="" textlink="">
      <xdr:nvSpPr>
        <xdr:cNvPr id="2" name="図形 1">
          <a:extLst>
            <a:ext uri="{FF2B5EF4-FFF2-40B4-BE49-F238E27FC236}">
              <a16:creationId xmlns:a16="http://schemas.microsoft.com/office/drawing/2014/main" id="{00000000-0008-0000-0500-000002000000}"/>
            </a:ext>
          </a:extLst>
        </xdr:cNvPr>
        <xdr:cNvSpPr/>
      </xdr:nvSpPr>
      <xdr:spPr>
        <a:xfrm>
          <a:off x="9950177" y="10155465"/>
          <a:ext cx="128179" cy="2372178"/>
        </a:xfrm>
        <a:prstGeom prst="rightBrace">
          <a:avLst>
            <a:gd name="adj1" fmla="val 11271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6</xdr:col>
      <xdr:colOff>292009</xdr:colOff>
      <xdr:row>28</xdr:row>
      <xdr:rowOff>408215</xdr:rowOff>
    </xdr:from>
    <xdr:to>
      <xdr:col>7</xdr:col>
      <xdr:colOff>581841</xdr:colOff>
      <xdr:row>30</xdr:row>
      <xdr:rowOff>66041</xdr:rowOff>
    </xdr:to>
    <xdr:sp macro="" textlink="">
      <xdr:nvSpPr>
        <xdr:cNvPr id="3" name="テキスト 2">
          <a:extLst>
            <a:ext uri="{FF2B5EF4-FFF2-40B4-BE49-F238E27FC236}">
              <a16:creationId xmlns:a16="http://schemas.microsoft.com/office/drawing/2014/main" id="{00000000-0008-0000-0500-000003000000}"/>
            </a:ext>
          </a:extLst>
        </xdr:cNvPr>
        <xdr:cNvSpPr txBox="1">
          <a:spLocks noChangeArrowheads="1"/>
        </xdr:cNvSpPr>
      </xdr:nvSpPr>
      <xdr:spPr>
        <a:xfrm>
          <a:off x="10198009" y="11030858"/>
          <a:ext cx="1160689" cy="637540"/>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2/3</a:t>
          </a:r>
        </a:p>
      </xdr:txBody>
    </xdr:sp>
    <xdr:clientData/>
  </xdr:twoCellAnchor>
  <xdr:twoCellAnchor>
    <xdr:from>
      <xdr:col>6</xdr:col>
      <xdr:colOff>45901</xdr:colOff>
      <xdr:row>32</xdr:row>
      <xdr:rowOff>278312</xdr:rowOff>
    </xdr:from>
    <xdr:to>
      <xdr:col>6</xdr:col>
      <xdr:colOff>225606</xdr:colOff>
      <xdr:row>32</xdr:row>
      <xdr:rowOff>278312</xdr:rowOff>
    </xdr:to>
    <xdr:sp macro="" textlink="">
      <xdr:nvSpPr>
        <xdr:cNvPr id="4" name="直線 3">
          <a:extLst>
            <a:ext uri="{FF2B5EF4-FFF2-40B4-BE49-F238E27FC236}">
              <a16:creationId xmlns:a16="http://schemas.microsoft.com/office/drawing/2014/main" id="{00000000-0008-0000-0500-000004000000}"/>
            </a:ext>
          </a:extLst>
        </xdr:cNvPr>
        <xdr:cNvSpPr/>
      </xdr:nvSpPr>
      <xdr:spPr>
        <a:xfrm flipV="1">
          <a:off x="9951901" y="12860383"/>
          <a:ext cx="179705" cy="0"/>
        </a:xfrm>
        <a:prstGeom prst="line">
          <a:avLst/>
        </a:prstGeom>
        <a:noFill/>
        <a:ln w="9525">
          <a:solidFill>
            <a:srgbClr val="000000"/>
          </a:solidFill>
          <a:miter/>
          <a:headEnd type="none"/>
          <a:tailEnd type="triangle"/>
        </a:ln>
      </xdr:spPr>
      <xdr:txBody>
        <a:bodyPr vertOverflow="overflow" horzOverflow="overflow" upright="1"/>
        <a:lstStyle/>
        <a:p>
          <a:endParaRPr/>
        </a:p>
      </xdr:txBody>
    </xdr:sp>
    <xdr:clientData/>
  </xdr:twoCellAnchor>
  <xdr:twoCellAnchor>
    <xdr:from>
      <xdr:col>6</xdr:col>
      <xdr:colOff>355509</xdr:colOff>
      <xdr:row>32</xdr:row>
      <xdr:rowOff>107315</xdr:rowOff>
    </xdr:from>
    <xdr:to>
      <xdr:col>7</xdr:col>
      <xdr:colOff>645341</xdr:colOff>
      <xdr:row>33</xdr:row>
      <xdr:rowOff>59690</xdr:rowOff>
    </xdr:to>
    <xdr:sp macro="" textlink="">
      <xdr:nvSpPr>
        <xdr:cNvPr id="5" name="テキスト 4">
          <a:extLst>
            <a:ext uri="{FF2B5EF4-FFF2-40B4-BE49-F238E27FC236}">
              <a16:creationId xmlns:a16="http://schemas.microsoft.com/office/drawing/2014/main" id="{00000000-0008-0000-0500-000005000000}"/>
            </a:ext>
          </a:extLst>
        </xdr:cNvPr>
        <xdr:cNvSpPr txBox="1">
          <a:spLocks noChangeArrowheads="1"/>
        </xdr:cNvSpPr>
      </xdr:nvSpPr>
      <xdr:spPr>
        <a:xfrm>
          <a:off x="10261509" y="12689386"/>
          <a:ext cx="1160689" cy="442233"/>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1/4</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39</xdr:row>
          <xdr:rowOff>85725</xdr:rowOff>
        </xdr:from>
        <xdr:to>
          <xdr:col>1</xdr:col>
          <xdr:colOff>695325</xdr:colOff>
          <xdr:row>39</xdr:row>
          <xdr:rowOff>295275</xdr:rowOff>
        </xdr:to>
        <xdr:sp macro="" textlink="">
          <xdr:nvSpPr>
            <xdr:cNvPr id="217093" name="チェック 5" hidden="1">
              <a:extLst>
                <a:ext uri="{63B3BB69-23CF-44E3-9099-C40C66FF867C}">
                  <a14:compatExt spid="_x0000_s217093"/>
                </a:ext>
                <a:ext uri="{FF2B5EF4-FFF2-40B4-BE49-F238E27FC236}">
                  <a16:creationId xmlns:a16="http://schemas.microsoft.com/office/drawing/2014/main" id="{00000000-0008-0000-0500-0000055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40</xdr:row>
          <xdr:rowOff>104775</xdr:rowOff>
        </xdr:from>
        <xdr:to>
          <xdr:col>1</xdr:col>
          <xdr:colOff>695325</xdr:colOff>
          <xdr:row>40</xdr:row>
          <xdr:rowOff>314325</xdr:rowOff>
        </xdr:to>
        <xdr:sp macro="" textlink="">
          <xdr:nvSpPr>
            <xdr:cNvPr id="217094" name="チェック 6" hidden="1">
              <a:extLst>
                <a:ext uri="{63B3BB69-23CF-44E3-9099-C40C66FF867C}">
                  <a14:compatExt spid="_x0000_s217094"/>
                </a:ext>
                <a:ext uri="{FF2B5EF4-FFF2-40B4-BE49-F238E27FC236}">
                  <a16:creationId xmlns:a16="http://schemas.microsoft.com/office/drawing/2014/main" id="{00000000-0008-0000-0500-0000065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42</xdr:row>
          <xdr:rowOff>114300</xdr:rowOff>
        </xdr:from>
        <xdr:to>
          <xdr:col>1</xdr:col>
          <xdr:colOff>695325</xdr:colOff>
          <xdr:row>42</xdr:row>
          <xdr:rowOff>323850</xdr:rowOff>
        </xdr:to>
        <xdr:sp macro="" textlink="">
          <xdr:nvSpPr>
            <xdr:cNvPr id="217095" name="チェック 7" hidden="1">
              <a:extLst>
                <a:ext uri="{63B3BB69-23CF-44E3-9099-C40C66FF867C}">
                  <a14:compatExt spid="_x0000_s217095"/>
                </a:ext>
                <a:ext uri="{FF2B5EF4-FFF2-40B4-BE49-F238E27FC236}">
                  <a16:creationId xmlns:a16="http://schemas.microsoft.com/office/drawing/2014/main" id="{00000000-0008-0000-0500-0000075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43</xdr:row>
          <xdr:rowOff>104775</xdr:rowOff>
        </xdr:from>
        <xdr:to>
          <xdr:col>1</xdr:col>
          <xdr:colOff>695325</xdr:colOff>
          <xdr:row>43</xdr:row>
          <xdr:rowOff>314325</xdr:rowOff>
        </xdr:to>
        <xdr:sp macro="" textlink="">
          <xdr:nvSpPr>
            <xdr:cNvPr id="217096" name="チェック 8" hidden="1">
              <a:extLst>
                <a:ext uri="{63B3BB69-23CF-44E3-9099-C40C66FF867C}">
                  <a14:compatExt spid="_x0000_s217096"/>
                </a:ext>
                <a:ext uri="{FF2B5EF4-FFF2-40B4-BE49-F238E27FC236}">
                  <a16:creationId xmlns:a16="http://schemas.microsoft.com/office/drawing/2014/main" id="{00000000-0008-0000-0500-00000850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6</xdr:col>
      <xdr:colOff>45901</xdr:colOff>
      <xdr:row>33</xdr:row>
      <xdr:rowOff>278312</xdr:rowOff>
    </xdr:from>
    <xdr:to>
      <xdr:col>6</xdr:col>
      <xdr:colOff>225606</xdr:colOff>
      <xdr:row>33</xdr:row>
      <xdr:rowOff>278312</xdr:rowOff>
    </xdr:to>
    <xdr:sp macro="" textlink="">
      <xdr:nvSpPr>
        <xdr:cNvPr id="20489" name="直線 19">
          <a:extLst>
            <a:ext uri="{FF2B5EF4-FFF2-40B4-BE49-F238E27FC236}">
              <a16:creationId xmlns:a16="http://schemas.microsoft.com/office/drawing/2014/main" id="{00000000-0008-0000-0500-000009500000}"/>
            </a:ext>
          </a:extLst>
        </xdr:cNvPr>
        <xdr:cNvSpPr/>
      </xdr:nvSpPr>
      <xdr:spPr>
        <a:xfrm flipV="1">
          <a:off x="9951901" y="13350241"/>
          <a:ext cx="179705" cy="0"/>
        </a:xfrm>
        <a:prstGeom prst="line">
          <a:avLst/>
        </a:prstGeom>
        <a:noFill/>
        <a:ln w="9525">
          <a:solidFill>
            <a:srgbClr val="000000"/>
          </a:solidFill>
          <a:miter/>
          <a:headEnd type="none"/>
          <a:tailEnd type="triangle"/>
        </a:ln>
      </xdr:spPr>
      <xdr:txBody>
        <a:bodyPr vertOverflow="overflow" horzOverflow="overflow" upright="1"/>
        <a:lstStyle/>
        <a:p>
          <a:endParaRPr/>
        </a:p>
      </xdr:txBody>
    </xdr:sp>
    <xdr:clientData/>
  </xdr:twoCellAnchor>
  <xdr:twoCellAnchor>
    <xdr:from>
      <xdr:col>6</xdr:col>
      <xdr:colOff>337366</xdr:colOff>
      <xdr:row>33</xdr:row>
      <xdr:rowOff>75565</xdr:rowOff>
    </xdr:from>
    <xdr:to>
      <xdr:col>7</xdr:col>
      <xdr:colOff>627198</xdr:colOff>
      <xdr:row>34</xdr:row>
      <xdr:rowOff>27940</xdr:rowOff>
    </xdr:to>
    <xdr:sp macro="" textlink="">
      <xdr:nvSpPr>
        <xdr:cNvPr id="20490" name="テキスト 20">
          <a:extLst>
            <a:ext uri="{FF2B5EF4-FFF2-40B4-BE49-F238E27FC236}">
              <a16:creationId xmlns:a16="http://schemas.microsoft.com/office/drawing/2014/main" id="{00000000-0008-0000-0500-00000A500000}"/>
            </a:ext>
          </a:extLst>
        </xdr:cNvPr>
        <xdr:cNvSpPr txBox="1">
          <a:spLocks noChangeArrowheads="1"/>
        </xdr:cNvSpPr>
      </xdr:nvSpPr>
      <xdr:spPr>
        <a:xfrm>
          <a:off x="10243366" y="13147494"/>
          <a:ext cx="1160689" cy="442232"/>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1/12</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xdr:row>
          <xdr:rowOff>123825</xdr:rowOff>
        </xdr:from>
        <xdr:to>
          <xdr:col>6</xdr:col>
          <xdr:colOff>95250</xdr:colOff>
          <xdr:row>8</xdr:row>
          <xdr:rowOff>333375</xdr:rowOff>
        </xdr:to>
        <xdr:sp macro="" textlink="">
          <xdr:nvSpPr>
            <xdr:cNvPr id="215041" name="チェック 1" hidden="1">
              <a:extLst>
                <a:ext uri="{63B3BB69-23CF-44E3-9099-C40C66FF867C}">
                  <a14:compatExt spid="_x0000_s215041"/>
                </a:ext>
                <a:ext uri="{FF2B5EF4-FFF2-40B4-BE49-F238E27FC236}">
                  <a16:creationId xmlns:a16="http://schemas.microsoft.com/office/drawing/2014/main" id="{00000000-0008-0000-0700-0000014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104775</xdr:rowOff>
        </xdr:from>
        <xdr:to>
          <xdr:col>6</xdr:col>
          <xdr:colOff>95250</xdr:colOff>
          <xdr:row>9</xdr:row>
          <xdr:rowOff>314325</xdr:rowOff>
        </xdr:to>
        <xdr:sp macro="" textlink="">
          <xdr:nvSpPr>
            <xdr:cNvPr id="215042" name="チェック 2" hidden="1">
              <a:extLst>
                <a:ext uri="{63B3BB69-23CF-44E3-9099-C40C66FF867C}">
                  <a14:compatExt spid="_x0000_s215042"/>
                </a:ext>
                <a:ext uri="{FF2B5EF4-FFF2-40B4-BE49-F238E27FC236}">
                  <a16:creationId xmlns:a16="http://schemas.microsoft.com/office/drawing/2014/main" id="{00000000-0008-0000-0700-00000248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66675</xdr:colOff>
          <xdr:row>15</xdr:row>
          <xdr:rowOff>457200</xdr:rowOff>
        </xdr:from>
        <xdr:to>
          <xdr:col>37</xdr:col>
          <xdr:colOff>28575</xdr:colOff>
          <xdr:row>15</xdr:row>
          <xdr:rowOff>657225</xdr:rowOff>
        </xdr:to>
        <xdr:sp macro="" textlink="">
          <xdr:nvSpPr>
            <xdr:cNvPr id="105476" name="チェック 2052" hidden="1">
              <a:extLst>
                <a:ext uri="{63B3BB69-23CF-44E3-9099-C40C66FF867C}">
                  <a14:compatExt spid="_x0000_s105476"/>
                </a:ext>
                <a:ext uri="{FF2B5EF4-FFF2-40B4-BE49-F238E27FC236}">
                  <a16:creationId xmlns:a16="http://schemas.microsoft.com/office/drawing/2014/main" id="{00000000-0008-0000-0800-000004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16</xdr:row>
          <xdr:rowOff>533400</xdr:rowOff>
        </xdr:from>
        <xdr:to>
          <xdr:col>37</xdr:col>
          <xdr:colOff>28575</xdr:colOff>
          <xdr:row>16</xdr:row>
          <xdr:rowOff>742950</xdr:rowOff>
        </xdr:to>
        <xdr:sp macro="" textlink="">
          <xdr:nvSpPr>
            <xdr:cNvPr id="105477" name="チェック 2053" hidden="1">
              <a:extLst>
                <a:ext uri="{63B3BB69-23CF-44E3-9099-C40C66FF867C}">
                  <a14:compatExt spid="_x0000_s105477"/>
                </a:ext>
                <a:ext uri="{FF2B5EF4-FFF2-40B4-BE49-F238E27FC236}">
                  <a16:creationId xmlns:a16="http://schemas.microsoft.com/office/drawing/2014/main" id="{00000000-0008-0000-0800-000005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17</xdr:row>
          <xdr:rowOff>38100</xdr:rowOff>
        </xdr:from>
        <xdr:to>
          <xdr:col>37</xdr:col>
          <xdr:colOff>28575</xdr:colOff>
          <xdr:row>17</xdr:row>
          <xdr:rowOff>247650</xdr:rowOff>
        </xdr:to>
        <xdr:sp macro="" textlink="">
          <xdr:nvSpPr>
            <xdr:cNvPr id="105479" name="チェック 2055" hidden="1">
              <a:extLst>
                <a:ext uri="{63B3BB69-23CF-44E3-9099-C40C66FF867C}">
                  <a14:compatExt spid="_x0000_s105479"/>
                </a:ext>
                <a:ext uri="{FF2B5EF4-FFF2-40B4-BE49-F238E27FC236}">
                  <a16:creationId xmlns:a16="http://schemas.microsoft.com/office/drawing/2014/main" id="{00000000-0008-0000-0800-000007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18</xdr:row>
          <xdr:rowOff>47625</xdr:rowOff>
        </xdr:from>
        <xdr:to>
          <xdr:col>37</xdr:col>
          <xdr:colOff>28575</xdr:colOff>
          <xdr:row>18</xdr:row>
          <xdr:rowOff>257175</xdr:rowOff>
        </xdr:to>
        <xdr:sp macro="" textlink="">
          <xdr:nvSpPr>
            <xdr:cNvPr id="105480" name="チェック 2056" hidden="1">
              <a:extLst>
                <a:ext uri="{63B3BB69-23CF-44E3-9099-C40C66FF867C}">
                  <a14:compatExt spid="_x0000_s105480"/>
                </a:ext>
                <a:ext uri="{FF2B5EF4-FFF2-40B4-BE49-F238E27FC236}">
                  <a16:creationId xmlns:a16="http://schemas.microsoft.com/office/drawing/2014/main" id="{00000000-0008-0000-0800-000008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13</xdr:row>
          <xdr:rowOff>57150</xdr:rowOff>
        </xdr:from>
        <xdr:to>
          <xdr:col>37</xdr:col>
          <xdr:colOff>38100</xdr:colOff>
          <xdr:row>13</xdr:row>
          <xdr:rowOff>266700</xdr:rowOff>
        </xdr:to>
        <xdr:sp macro="" textlink="">
          <xdr:nvSpPr>
            <xdr:cNvPr id="105484" name="チェック 2060" hidden="1">
              <a:extLst>
                <a:ext uri="{63B3BB69-23CF-44E3-9099-C40C66FF867C}">
                  <a14:compatExt spid="_x0000_s105484"/>
                </a:ext>
                <a:ext uri="{FF2B5EF4-FFF2-40B4-BE49-F238E27FC236}">
                  <a16:creationId xmlns:a16="http://schemas.microsoft.com/office/drawing/2014/main" id="{00000000-0008-0000-0800-00000C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10</xdr:row>
          <xdr:rowOff>57150</xdr:rowOff>
        </xdr:from>
        <xdr:to>
          <xdr:col>37</xdr:col>
          <xdr:colOff>38100</xdr:colOff>
          <xdr:row>10</xdr:row>
          <xdr:rowOff>276225</xdr:rowOff>
        </xdr:to>
        <xdr:sp macro="" textlink="">
          <xdr:nvSpPr>
            <xdr:cNvPr id="105485" name="チェック 2061" hidden="1">
              <a:extLst>
                <a:ext uri="{63B3BB69-23CF-44E3-9099-C40C66FF867C}">
                  <a14:compatExt spid="_x0000_s105485"/>
                </a:ext>
                <a:ext uri="{FF2B5EF4-FFF2-40B4-BE49-F238E27FC236}">
                  <a16:creationId xmlns:a16="http://schemas.microsoft.com/office/drawing/2014/main" id="{00000000-0008-0000-0800-00000D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12</xdr:row>
          <xdr:rowOff>47625</xdr:rowOff>
        </xdr:from>
        <xdr:to>
          <xdr:col>37</xdr:col>
          <xdr:colOff>38100</xdr:colOff>
          <xdr:row>12</xdr:row>
          <xdr:rowOff>257175</xdr:rowOff>
        </xdr:to>
        <xdr:sp macro="" textlink="">
          <xdr:nvSpPr>
            <xdr:cNvPr id="105487" name="チェック 2063" hidden="1">
              <a:extLst>
                <a:ext uri="{63B3BB69-23CF-44E3-9099-C40C66FF867C}">
                  <a14:compatExt spid="_x0000_s105487"/>
                </a:ext>
                <a:ext uri="{FF2B5EF4-FFF2-40B4-BE49-F238E27FC236}">
                  <a16:creationId xmlns:a16="http://schemas.microsoft.com/office/drawing/2014/main" id="{00000000-0008-0000-0800-00000F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14</xdr:row>
          <xdr:rowOff>66675</xdr:rowOff>
        </xdr:from>
        <xdr:to>
          <xdr:col>37</xdr:col>
          <xdr:colOff>38100</xdr:colOff>
          <xdr:row>14</xdr:row>
          <xdr:rowOff>285750</xdr:rowOff>
        </xdr:to>
        <xdr:sp macro="" textlink="">
          <xdr:nvSpPr>
            <xdr:cNvPr id="105488" name="チェック 2064" hidden="1">
              <a:extLst>
                <a:ext uri="{63B3BB69-23CF-44E3-9099-C40C66FF867C}">
                  <a14:compatExt spid="_x0000_s105488"/>
                </a:ext>
                <a:ext uri="{FF2B5EF4-FFF2-40B4-BE49-F238E27FC236}">
                  <a16:creationId xmlns:a16="http://schemas.microsoft.com/office/drawing/2014/main" id="{00000000-0008-0000-0800-0000109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11</xdr:row>
          <xdr:rowOff>76200</xdr:rowOff>
        </xdr:from>
        <xdr:to>
          <xdr:col>38</xdr:col>
          <xdr:colOff>200025</xdr:colOff>
          <xdr:row>11</xdr:row>
          <xdr:rowOff>285750</xdr:rowOff>
        </xdr:to>
        <xdr:sp macro="" textlink="">
          <xdr:nvSpPr>
            <xdr:cNvPr id="146469" name="チェック 3109" hidden="1">
              <a:extLst>
                <a:ext uri="{63B3BB69-23CF-44E3-9099-C40C66FF867C}">
                  <a14:compatExt spid="_x0000_s146469"/>
                </a:ext>
                <a:ext uri="{FF2B5EF4-FFF2-40B4-BE49-F238E27FC236}">
                  <a16:creationId xmlns:a16="http://schemas.microsoft.com/office/drawing/2014/main" id="{00000000-0008-0000-0800-0000253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53250</xdr:colOff>
      <xdr:row>29</xdr:row>
      <xdr:rowOff>49893</xdr:rowOff>
    </xdr:from>
    <xdr:to>
      <xdr:col>7</xdr:col>
      <xdr:colOff>148500</xdr:colOff>
      <xdr:row>33</xdr:row>
      <xdr:rowOff>344533</xdr:rowOff>
    </xdr:to>
    <xdr:sp macro="" textlink="">
      <xdr:nvSpPr>
        <xdr:cNvPr id="2" name="図形 1">
          <a:extLst>
            <a:ext uri="{FF2B5EF4-FFF2-40B4-BE49-F238E27FC236}">
              <a16:creationId xmlns:a16="http://schemas.microsoft.com/office/drawing/2014/main" id="{00000000-0008-0000-1000-000002000000}"/>
            </a:ext>
          </a:extLst>
        </xdr:cNvPr>
        <xdr:cNvSpPr/>
      </xdr:nvSpPr>
      <xdr:spPr>
        <a:xfrm>
          <a:off x="10920821" y="11117036"/>
          <a:ext cx="95250" cy="2036354"/>
        </a:xfrm>
        <a:prstGeom prst="rightBrace">
          <a:avLst>
            <a:gd name="adj1" fmla="val 11271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292009</xdr:colOff>
      <xdr:row>30</xdr:row>
      <xdr:rowOff>423274</xdr:rowOff>
    </xdr:from>
    <xdr:to>
      <xdr:col>8</xdr:col>
      <xdr:colOff>607785</xdr:colOff>
      <xdr:row>32</xdr:row>
      <xdr:rowOff>29755</xdr:rowOff>
    </xdr:to>
    <xdr:sp macro="" textlink="">
      <xdr:nvSpPr>
        <xdr:cNvPr id="3" name="テキスト 2">
          <a:extLst>
            <a:ext uri="{FF2B5EF4-FFF2-40B4-BE49-F238E27FC236}">
              <a16:creationId xmlns:a16="http://schemas.microsoft.com/office/drawing/2014/main" id="{00000000-0008-0000-1000-000003000000}"/>
            </a:ext>
          </a:extLst>
        </xdr:cNvPr>
        <xdr:cNvSpPr txBox="1">
          <a:spLocks noChangeArrowheads="1"/>
        </xdr:cNvSpPr>
      </xdr:nvSpPr>
      <xdr:spPr>
        <a:xfrm>
          <a:off x="11159580" y="11925845"/>
          <a:ext cx="1123134" cy="477339"/>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1/2</a:t>
          </a:r>
        </a:p>
      </xdr:txBody>
    </xdr:sp>
    <xdr:clientData/>
  </xdr:twoCellAnchor>
  <xdr:twoCellAnchor>
    <xdr:from>
      <xdr:col>7</xdr:col>
      <xdr:colOff>545</xdr:colOff>
      <xdr:row>34</xdr:row>
      <xdr:rowOff>223883</xdr:rowOff>
    </xdr:from>
    <xdr:to>
      <xdr:col>7</xdr:col>
      <xdr:colOff>180250</xdr:colOff>
      <xdr:row>34</xdr:row>
      <xdr:rowOff>223883</xdr:rowOff>
    </xdr:to>
    <xdr:sp macro="" textlink="">
      <xdr:nvSpPr>
        <xdr:cNvPr id="4" name="直線 3">
          <a:extLst>
            <a:ext uri="{FF2B5EF4-FFF2-40B4-BE49-F238E27FC236}">
              <a16:creationId xmlns:a16="http://schemas.microsoft.com/office/drawing/2014/main" id="{00000000-0008-0000-1000-000004000000}"/>
            </a:ext>
          </a:extLst>
        </xdr:cNvPr>
        <xdr:cNvSpPr/>
      </xdr:nvSpPr>
      <xdr:spPr>
        <a:xfrm flipV="1">
          <a:off x="10868116" y="13468169"/>
          <a:ext cx="179705" cy="0"/>
        </a:xfrm>
        <a:prstGeom prst="line">
          <a:avLst/>
        </a:prstGeom>
        <a:noFill/>
        <a:ln w="9525">
          <a:solidFill>
            <a:srgbClr val="000000"/>
          </a:solidFill>
          <a:miter/>
          <a:headEnd type="none"/>
          <a:tailEnd type="triangle"/>
        </a:ln>
      </xdr:spPr>
      <xdr:txBody>
        <a:bodyPr vertOverflow="overflow" horzOverflow="overflow" upright="1"/>
        <a:lstStyle/>
        <a:p>
          <a:endParaRPr/>
        </a:p>
      </xdr:txBody>
    </xdr:sp>
    <xdr:clientData/>
  </xdr:twoCellAnchor>
  <xdr:twoCellAnchor>
    <xdr:from>
      <xdr:col>7</xdr:col>
      <xdr:colOff>292009</xdr:colOff>
      <xdr:row>34</xdr:row>
      <xdr:rowOff>134530</xdr:rowOff>
    </xdr:from>
    <xdr:to>
      <xdr:col>8</xdr:col>
      <xdr:colOff>607785</xdr:colOff>
      <xdr:row>34</xdr:row>
      <xdr:rowOff>337095</xdr:rowOff>
    </xdr:to>
    <xdr:sp macro="" textlink="">
      <xdr:nvSpPr>
        <xdr:cNvPr id="5" name="テキスト 4">
          <a:extLst>
            <a:ext uri="{FF2B5EF4-FFF2-40B4-BE49-F238E27FC236}">
              <a16:creationId xmlns:a16="http://schemas.microsoft.com/office/drawing/2014/main" id="{00000000-0008-0000-1000-000005000000}"/>
            </a:ext>
          </a:extLst>
        </xdr:cNvPr>
        <xdr:cNvSpPr txBox="1">
          <a:spLocks noChangeArrowheads="1"/>
        </xdr:cNvSpPr>
      </xdr:nvSpPr>
      <xdr:spPr>
        <a:xfrm>
          <a:off x="11159580" y="13378816"/>
          <a:ext cx="1123134" cy="202565"/>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1/4</a:t>
          </a:r>
        </a:p>
      </xdr:txBody>
    </xdr:sp>
    <xdr:clientData/>
  </xdr:twoCellAnchor>
  <xdr:twoCellAnchor>
    <xdr:from>
      <xdr:col>7</xdr:col>
      <xdr:colOff>98607</xdr:colOff>
      <xdr:row>40</xdr:row>
      <xdr:rowOff>58965</xdr:rowOff>
    </xdr:from>
    <xdr:to>
      <xdr:col>7</xdr:col>
      <xdr:colOff>193857</xdr:colOff>
      <xdr:row>44</xdr:row>
      <xdr:rowOff>353605</xdr:rowOff>
    </xdr:to>
    <xdr:sp macro="" textlink="">
      <xdr:nvSpPr>
        <xdr:cNvPr id="6" name="図形 5">
          <a:extLst>
            <a:ext uri="{FF2B5EF4-FFF2-40B4-BE49-F238E27FC236}">
              <a16:creationId xmlns:a16="http://schemas.microsoft.com/office/drawing/2014/main" id="{00000000-0008-0000-1000-000006000000}"/>
            </a:ext>
          </a:extLst>
        </xdr:cNvPr>
        <xdr:cNvSpPr/>
      </xdr:nvSpPr>
      <xdr:spPr>
        <a:xfrm>
          <a:off x="10966178" y="15661822"/>
          <a:ext cx="95250" cy="1782354"/>
        </a:xfrm>
        <a:prstGeom prst="rightBrace">
          <a:avLst>
            <a:gd name="adj1" fmla="val 11271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7</xdr:col>
      <xdr:colOff>45902</xdr:colOff>
      <xdr:row>45</xdr:row>
      <xdr:rowOff>232955</xdr:rowOff>
    </xdr:from>
    <xdr:to>
      <xdr:col>7</xdr:col>
      <xdr:colOff>225607</xdr:colOff>
      <xdr:row>45</xdr:row>
      <xdr:rowOff>232955</xdr:rowOff>
    </xdr:to>
    <xdr:sp macro="" textlink="">
      <xdr:nvSpPr>
        <xdr:cNvPr id="7" name="直線 6">
          <a:extLst>
            <a:ext uri="{FF2B5EF4-FFF2-40B4-BE49-F238E27FC236}">
              <a16:creationId xmlns:a16="http://schemas.microsoft.com/office/drawing/2014/main" id="{00000000-0008-0000-1000-000007000000}"/>
            </a:ext>
          </a:extLst>
        </xdr:cNvPr>
        <xdr:cNvSpPr/>
      </xdr:nvSpPr>
      <xdr:spPr>
        <a:xfrm flipV="1">
          <a:off x="10913473" y="17695455"/>
          <a:ext cx="179705" cy="0"/>
        </a:xfrm>
        <a:prstGeom prst="line">
          <a:avLst/>
        </a:prstGeom>
        <a:noFill/>
        <a:ln w="9525">
          <a:solidFill>
            <a:srgbClr val="000000"/>
          </a:solidFill>
          <a:miter/>
          <a:headEnd type="none"/>
          <a:tailEnd type="triangle"/>
        </a:ln>
      </xdr:spPr>
      <xdr:txBody>
        <a:bodyPr vertOverflow="overflow" horzOverflow="overflow" upright="1"/>
        <a:lstStyle/>
        <a:p>
          <a:endParaRPr/>
        </a:p>
      </xdr:txBody>
    </xdr:sp>
    <xdr:clientData/>
  </xdr:twoCellAnchor>
  <xdr:twoCellAnchor>
    <xdr:from>
      <xdr:col>7</xdr:col>
      <xdr:colOff>319223</xdr:colOff>
      <xdr:row>42</xdr:row>
      <xdr:rowOff>1543</xdr:rowOff>
    </xdr:from>
    <xdr:to>
      <xdr:col>8</xdr:col>
      <xdr:colOff>545555</xdr:colOff>
      <xdr:row>43</xdr:row>
      <xdr:rowOff>44088</xdr:rowOff>
    </xdr:to>
    <xdr:sp macro="" textlink="">
      <xdr:nvSpPr>
        <xdr:cNvPr id="8" name="テキスト 7">
          <a:extLst>
            <a:ext uri="{FF2B5EF4-FFF2-40B4-BE49-F238E27FC236}">
              <a16:creationId xmlns:a16="http://schemas.microsoft.com/office/drawing/2014/main" id="{00000000-0008-0000-1000-000008000000}"/>
            </a:ext>
          </a:extLst>
        </xdr:cNvPr>
        <xdr:cNvSpPr txBox="1">
          <a:spLocks noChangeArrowheads="1"/>
        </xdr:cNvSpPr>
      </xdr:nvSpPr>
      <xdr:spPr>
        <a:xfrm>
          <a:off x="11186794" y="16348257"/>
          <a:ext cx="1033690" cy="414474"/>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1/2</a:t>
          </a:r>
        </a:p>
      </xdr:txBody>
    </xdr:sp>
    <xdr:clientData/>
  </xdr:twoCellAnchor>
  <xdr:twoCellAnchor>
    <xdr:from>
      <xdr:col>7</xdr:col>
      <xdr:colOff>319223</xdr:colOff>
      <xdr:row>45</xdr:row>
      <xdr:rowOff>105048</xdr:rowOff>
    </xdr:from>
    <xdr:to>
      <xdr:col>8</xdr:col>
      <xdr:colOff>545555</xdr:colOff>
      <xdr:row>45</xdr:row>
      <xdr:rowOff>299358</xdr:rowOff>
    </xdr:to>
    <xdr:sp macro="" textlink="">
      <xdr:nvSpPr>
        <xdr:cNvPr id="9" name="テキスト 8">
          <a:extLst>
            <a:ext uri="{FF2B5EF4-FFF2-40B4-BE49-F238E27FC236}">
              <a16:creationId xmlns:a16="http://schemas.microsoft.com/office/drawing/2014/main" id="{00000000-0008-0000-1000-000009000000}"/>
            </a:ext>
          </a:extLst>
        </xdr:cNvPr>
        <xdr:cNvSpPr txBox="1">
          <a:spLocks noChangeArrowheads="1"/>
        </xdr:cNvSpPr>
      </xdr:nvSpPr>
      <xdr:spPr>
        <a:xfrm>
          <a:off x="11186794" y="17567548"/>
          <a:ext cx="1033690" cy="194310"/>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1/4</a:t>
          </a:r>
        </a:p>
      </xdr:txBody>
    </xdr:sp>
    <xdr:clientData/>
  </xdr:twoCellAnchor>
  <xdr:twoCellAnchor>
    <xdr:from>
      <xdr:col>7</xdr:col>
      <xdr:colOff>545</xdr:colOff>
      <xdr:row>35</xdr:row>
      <xdr:rowOff>223883</xdr:rowOff>
    </xdr:from>
    <xdr:to>
      <xdr:col>7</xdr:col>
      <xdr:colOff>180250</xdr:colOff>
      <xdr:row>35</xdr:row>
      <xdr:rowOff>223883</xdr:rowOff>
    </xdr:to>
    <xdr:sp macro="" textlink="">
      <xdr:nvSpPr>
        <xdr:cNvPr id="10" name="直線 10">
          <a:extLst>
            <a:ext uri="{FF2B5EF4-FFF2-40B4-BE49-F238E27FC236}">
              <a16:creationId xmlns:a16="http://schemas.microsoft.com/office/drawing/2014/main" id="{00000000-0008-0000-1000-00000A000000}"/>
            </a:ext>
          </a:extLst>
        </xdr:cNvPr>
        <xdr:cNvSpPr/>
      </xdr:nvSpPr>
      <xdr:spPr>
        <a:xfrm flipV="1">
          <a:off x="10868116" y="13903597"/>
          <a:ext cx="179705" cy="0"/>
        </a:xfrm>
        <a:prstGeom prst="line">
          <a:avLst/>
        </a:prstGeom>
        <a:noFill/>
        <a:ln w="9525">
          <a:solidFill>
            <a:srgbClr val="000000"/>
          </a:solidFill>
          <a:miter/>
          <a:headEnd type="none"/>
          <a:tailEnd type="triangle"/>
        </a:ln>
      </xdr:spPr>
      <xdr:txBody>
        <a:bodyPr vertOverflow="overflow" horzOverflow="overflow" upright="1"/>
        <a:lstStyle/>
        <a:p>
          <a:endParaRPr/>
        </a:p>
      </xdr:txBody>
    </xdr:sp>
    <xdr:clientData/>
  </xdr:twoCellAnchor>
  <xdr:twoCellAnchor>
    <xdr:from>
      <xdr:col>7</xdr:col>
      <xdr:colOff>45902</xdr:colOff>
      <xdr:row>46</xdr:row>
      <xdr:rowOff>232955</xdr:rowOff>
    </xdr:from>
    <xdr:to>
      <xdr:col>7</xdr:col>
      <xdr:colOff>225607</xdr:colOff>
      <xdr:row>46</xdr:row>
      <xdr:rowOff>232955</xdr:rowOff>
    </xdr:to>
    <xdr:sp macro="" textlink="">
      <xdr:nvSpPr>
        <xdr:cNvPr id="11" name="直線 11">
          <a:extLst>
            <a:ext uri="{FF2B5EF4-FFF2-40B4-BE49-F238E27FC236}">
              <a16:creationId xmlns:a16="http://schemas.microsoft.com/office/drawing/2014/main" id="{00000000-0008-0000-1000-00000B000000}"/>
            </a:ext>
          </a:extLst>
        </xdr:cNvPr>
        <xdr:cNvSpPr/>
      </xdr:nvSpPr>
      <xdr:spPr>
        <a:xfrm flipV="1">
          <a:off x="10913473" y="18067384"/>
          <a:ext cx="179705" cy="0"/>
        </a:xfrm>
        <a:prstGeom prst="line">
          <a:avLst/>
        </a:prstGeom>
        <a:noFill/>
        <a:ln w="9525">
          <a:solidFill>
            <a:srgbClr val="000000"/>
          </a:solidFill>
          <a:miter/>
          <a:headEnd type="none"/>
          <a:tailEnd type="triangle"/>
        </a:ln>
      </xdr:spPr>
      <xdr:txBody>
        <a:bodyPr vertOverflow="overflow" horzOverflow="overflow" upright="1"/>
        <a:lstStyle/>
        <a:p>
          <a:endParaRPr/>
        </a:p>
      </xdr:txBody>
    </xdr:sp>
    <xdr:clientData/>
  </xdr:twoCellAnchor>
  <xdr:twoCellAnchor>
    <xdr:from>
      <xdr:col>7</xdr:col>
      <xdr:colOff>292009</xdr:colOff>
      <xdr:row>35</xdr:row>
      <xdr:rowOff>147230</xdr:rowOff>
    </xdr:from>
    <xdr:to>
      <xdr:col>8</xdr:col>
      <xdr:colOff>607785</xdr:colOff>
      <xdr:row>35</xdr:row>
      <xdr:rowOff>350430</xdr:rowOff>
    </xdr:to>
    <xdr:sp macro="" textlink="">
      <xdr:nvSpPr>
        <xdr:cNvPr id="12" name="テキスト 12">
          <a:extLst>
            <a:ext uri="{FF2B5EF4-FFF2-40B4-BE49-F238E27FC236}">
              <a16:creationId xmlns:a16="http://schemas.microsoft.com/office/drawing/2014/main" id="{00000000-0008-0000-1000-00000C000000}"/>
            </a:ext>
          </a:extLst>
        </xdr:cNvPr>
        <xdr:cNvSpPr txBox="1">
          <a:spLocks noChangeArrowheads="1"/>
        </xdr:cNvSpPr>
      </xdr:nvSpPr>
      <xdr:spPr>
        <a:xfrm>
          <a:off x="11159580" y="13826944"/>
          <a:ext cx="1123134" cy="203200"/>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1/12</a:t>
          </a:r>
        </a:p>
      </xdr:txBody>
    </xdr:sp>
    <xdr:clientData/>
  </xdr:twoCellAnchor>
  <xdr:twoCellAnchor>
    <xdr:from>
      <xdr:col>7</xdr:col>
      <xdr:colOff>301080</xdr:colOff>
      <xdr:row>46</xdr:row>
      <xdr:rowOff>115389</xdr:rowOff>
    </xdr:from>
    <xdr:to>
      <xdr:col>9</xdr:col>
      <xdr:colOff>9071</xdr:colOff>
      <xdr:row>47</xdr:row>
      <xdr:rowOff>0</xdr:rowOff>
    </xdr:to>
    <xdr:sp macro="" textlink="">
      <xdr:nvSpPr>
        <xdr:cNvPr id="14" name="テキスト 14">
          <a:extLst>
            <a:ext uri="{FF2B5EF4-FFF2-40B4-BE49-F238E27FC236}">
              <a16:creationId xmlns:a16="http://schemas.microsoft.com/office/drawing/2014/main" id="{00000000-0008-0000-1000-00000E000000}"/>
            </a:ext>
          </a:extLst>
        </xdr:cNvPr>
        <xdr:cNvSpPr txBox="1">
          <a:spLocks noChangeArrowheads="1"/>
        </xdr:cNvSpPr>
      </xdr:nvSpPr>
      <xdr:spPr>
        <a:xfrm>
          <a:off x="11168651" y="17949818"/>
          <a:ext cx="1322706" cy="256539"/>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1/12</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xdr:row>
          <xdr:rowOff>123825</xdr:rowOff>
        </xdr:from>
        <xdr:to>
          <xdr:col>6</xdr:col>
          <xdr:colOff>95250</xdr:colOff>
          <xdr:row>8</xdr:row>
          <xdr:rowOff>333375</xdr:rowOff>
        </xdr:to>
        <xdr:sp macro="" textlink="">
          <xdr:nvSpPr>
            <xdr:cNvPr id="216065" name="チェック 1" hidden="1">
              <a:extLst>
                <a:ext uri="{63B3BB69-23CF-44E3-9099-C40C66FF867C}">
                  <a14:compatExt spid="_x0000_s216065"/>
                </a:ext>
                <a:ext uri="{FF2B5EF4-FFF2-40B4-BE49-F238E27FC236}">
                  <a16:creationId xmlns:a16="http://schemas.microsoft.com/office/drawing/2014/main" id="{00000000-0008-0000-1200-000001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104775</xdr:rowOff>
        </xdr:from>
        <xdr:to>
          <xdr:col>6</xdr:col>
          <xdr:colOff>95250</xdr:colOff>
          <xdr:row>9</xdr:row>
          <xdr:rowOff>314325</xdr:rowOff>
        </xdr:to>
        <xdr:sp macro="" textlink="">
          <xdr:nvSpPr>
            <xdr:cNvPr id="216066" name="チェック 2" hidden="1">
              <a:extLst>
                <a:ext uri="{63B3BB69-23CF-44E3-9099-C40C66FF867C}">
                  <a14:compatExt spid="_x0000_s216066"/>
                </a:ext>
                <a:ext uri="{FF2B5EF4-FFF2-40B4-BE49-F238E27FC236}">
                  <a16:creationId xmlns:a16="http://schemas.microsoft.com/office/drawing/2014/main" id="{00000000-0008-0000-1200-0000024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xdr:col>
      <xdr:colOff>62320</xdr:colOff>
      <xdr:row>27</xdr:row>
      <xdr:rowOff>86179</xdr:rowOff>
    </xdr:from>
    <xdr:to>
      <xdr:col>6</xdr:col>
      <xdr:colOff>157570</xdr:colOff>
      <xdr:row>31</xdr:row>
      <xdr:rowOff>380819</xdr:rowOff>
    </xdr:to>
    <xdr:sp macro="" textlink="">
      <xdr:nvSpPr>
        <xdr:cNvPr id="2" name="図形 1">
          <a:extLst>
            <a:ext uri="{FF2B5EF4-FFF2-40B4-BE49-F238E27FC236}">
              <a16:creationId xmlns:a16="http://schemas.microsoft.com/office/drawing/2014/main" id="{00000000-0008-0000-1600-000002000000}"/>
            </a:ext>
          </a:extLst>
        </xdr:cNvPr>
        <xdr:cNvSpPr/>
      </xdr:nvSpPr>
      <xdr:spPr>
        <a:xfrm>
          <a:off x="9968320" y="10082893"/>
          <a:ext cx="95250" cy="1655355"/>
        </a:xfrm>
        <a:prstGeom prst="rightBrace">
          <a:avLst>
            <a:gd name="adj1" fmla="val 112711"/>
            <a:gd name="adj2" fmla="val 50000"/>
          </a:avLst>
        </a:prstGeom>
        <a:noFill/>
        <a:ln w="9525">
          <a:solidFill>
            <a:sysClr val="windowText" lastClr="000000"/>
          </a:solidFill>
        </a:ln>
      </xdr:spPr>
      <xdr:txBody>
        <a:bodyPr vertOverflow="overflow" horzOverflow="overflow" upright="1"/>
        <a:lstStyle/>
        <a:p>
          <a:endParaRPr/>
        </a:p>
      </xdr:txBody>
    </xdr:sp>
    <xdr:clientData/>
  </xdr:twoCellAnchor>
  <xdr:twoCellAnchor>
    <xdr:from>
      <xdr:col>6</xdr:col>
      <xdr:colOff>282938</xdr:colOff>
      <xdr:row>29</xdr:row>
      <xdr:rowOff>196487</xdr:rowOff>
    </xdr:from>
    <xdr:to>
      <xdr:col>7</xdr:col>
      <xdr:colOff>689428</xdr:colOff>
      <xdr:row>30</xdr:row>
      <xdr:rowOff>238397</xdr:rowOff>
    </xdr:to>
    <xdr:sp macro="" textlink="">
      <xdr:nvSpPr>
        <xdr:cNvPr id="3" name="テキスト 2">
          <a:extLst>
            <a:ext uri="{FF2B5EF4-FFF2-40B4-BE49-F238E27FC236}">
              <a16:creationId xmlns:a16="http://schemas.microsoft.com/office/drawing/2014/main" id="{00000000-0008-0000-1600-000003000000}"/>
            </a:ext>
          </a:extLst>
        </xdr:cNvPr>
        <xdr:cNvSpPr txBox="1">
          <a:spLocks noChangeArrowheads="1"/>
        </xdr:cNvSpPr>
      </xdr:nvSpPr>
      <xdr:spPr>
        <a:xfrm>
          <a:off x="10188938" y="10646773"/>
          <a:ext cx="1204776" cy="495481"/>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2/3</a:t>
          </a:r>
        </a:p>
      </xdr:txBody>
    </xdr:sp>
    <xdr:clientData/>
  </xdr:twoCellAnchor>
  <xdr:twoCellAnchor>
    <xdr:from>
      <xdr:col>6</xdr:col>
      <xdr:colOff>9615</xdr:colOff>
      <xdr:row>32</xdr:row>
      <xdr:rowOff>260169</xdr:rowOff>
    </xdr:from>
    <xdr:to>
      <xdr:col>6</xdr:col>
      <xdr:colOff>189320</xdr:colOff>
      <xdr:row>32</xdr:row>
      <xdr:rowOff>260169</xdr:rowOff>
    </xdr:to>
    <xdr:sp macro="" textlink="">
      <xdr:nvSpPr>
        <xdr:cNvPr id="4" name="直線 3">
          <a:extLst>
            <a:ext uri="{FF2B5EF4-FFF2-40B4-BE49-F238E27FC236}">
              <a16:creationId xmlns:a16="http://schemas.microsoft.com/office/drawing/2014/main" id="{00000000-0008-0000-1600-000004000000}"/>
            </a:ext>
          </a:extLst>
        </xdr:cNvPr>
        <xdr:cNvSpPr/>
      </xdr:nvSpPr>
      <xdr:spPr>
        <a:xfrm flipV="1">
          <a:off x="9915615" y="12071169"/>
          <a:ext cx="179705" cy="0"/>
        </a:xfrm>
        <a:prstGeom prst="line">
          <a:avLst/>
        </a:prstGeom>
        <a:noFill/>
        <a:ln w="9525">
          <a:solidFill>
            <a:srgbClr val="000000"/>
          </a:solidFill>
          <a:miter/>
          <a:headEnd type="none"/>
          <a:tailEnd type="triangle"/>
        </a:ln>
      </xdr:spPr>
      <xdr:txBody>
        <a:bodyPr vertOverflow="overflow" horzOverflow="overflow" upright="1"/>
        <a:lstStyle/>
        <a:p>
          <a:endParaRPr/>
        </a:p>
      </xdr:txBody>
    </xdr:sp>
    <xdr:clientData/>
  </xdr:twoCellAnchor>
  <xdr:twoCellAnchor>
    <xdr:from>
      <xdr:col>6</xdr:col>
      <xdr:colOff>273866</xdr:colOff>
      <xdr:row>32</xdr:row>
      <xdr:rowOff>80100</xdr:rowOff>
    </xdr:from>
    <xdr:to>
      <xdr:col>7</xdr:col>
      <xdr:colOff>680356</xdr:colOff>
      <xdr:row>33</xdr:row>
      <xdr:rowOff>32475</xdr:rowOff>
    </xdr:to>
    <xdr:sp macro="" textlink="">
      <xdr:nvSpPr>
        <xdr:cNvPr id="5" name="テキスト 4">
          <a:extLst>
            <a:ext uri="{FF2B5EF4-FFF2-40B4-BE49-F238E27FC236}">
              <a16:creationId xmlns:a16="http://schemas.microsoft.com/office/drawing/2014/main" id="{00000000-0008-0000-1600-000005000000}"/>
            </a:ext>
          </a:extLst>
        </xdr:cNvPr>
        <xdr:cNvSpPr txBox="1">
          <a:spLocks noChangeArrowheads="1"/>
        </xdr:cNvSpPr>
      </xdr:nvSpPr>
      <xdr:spPr>
        <a:xfrm>
          <a:off x="10179866" y="11891100"/>
          <a:ext cx="1204776" cy="405946"/>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1/4</a:t>
          </a:r>
        </a:p>
      </xdr:txBody>
    </xdr:sp>
    <xdr:clientData/>
  </xdr:twoCellAnchor>
  <xdr:twoCellAnchor>
    <xdr:from>
      <xdr:col>6</xdr:col>
      <xdr:colOff>9615</xdr:colOff>
      <xdr:row>33</xdr:row>
      <xdr:rowOff>260169</xdr:rowOff>
    </xdr:from>
    <xdr:to>
      <xdr:col>6</xdr:col>
      <xdr:colOff>189320</xdr:colOff>
      <xdr:row>33</xdr:row>
      <xdr:rowOff>260169</xdr:rowOff>
    </xdr:to>
    <xdr:sp macro="" textlink="">
      <xdr:nvSpPr>
        <xdr:cNvPr id="6" name="直線 19">
          <a:extLst>
            <a:ext uri="{FF2B5EF4-FFF2-40B4-BE49-F238E27FC236}">
              <a16:creationId xmlns:a16="http://schemas.microsoft.com/office/drawing/2014/main" id="{00000000-0008-0000-1600-000006000000}"/>
            </a:ext>
          </a:extLst>
        </xdr:cNvPr>
        <xdr:cNvSpPr/>
      </xdr:nvSpPr>
      <xdr:spPr>
        <a:xfrm flipV="1">
          <a:off x="9915615" y="12524740"/>
          <a:ext cx="179705" cy="0"/>
        </a:xfrm>
        <a:prstGeom prst="line">
          <a:avLst/>
        </a:prstGeom>
        <a:noFill/>
        <a:ln w="9525">
          <a:solidFill>
            <a:srgbClr val="000000"/>
          </a:solidFill>
          <a:miter/>
          <a:headEnd type="none"/>
          <a:tailEnd type="triangle"/>
        </a:ln>
      </xdr:spPr>
      <xdr:txBody>
        <a:bodyPr vertOverflow="overflow" horzOverflow="overflow" upright="1"/>
        <a:lstStyle/>
        <a:p>
          <a:endParaRPr/>
        </a:p>
      </xdr:txBody>
    </xdr:sp>
    <xdr:clientData/>
  </xdr:twoCellAnchor>
  <xdr:twoCellAnchor>
    <xdr:from>
      <xdr:col>6</xdr:col>
      <xdr:colOff>282938</xdr:colOff>
      <xdr:row>33</xdr:row>
      <xdr:rowOff>93707</xdr:rowOff>
    </xdr:from>
    <xdr:to>
      <xdr:col>7</xdr:col>
      <xdr:colOff>689428</xdr:colOff>
      <xdr:row>34</xdr:row>
      <xdr:rowOff>46082</xdr:rowOff>
    </xdr:to>
    <xdr:sp macro="" textlink="">
      <xdr:nvSpPr>
        <xdr:cNvPr id="7" name="テキスト 20">
          <a:extLst>
            <a:ext uri="{FF2B5EF4-FFF2-40B4-BE49-F238E27FC236}">
              <a16:creationId xmlns:a16="http://schemas.microsoft.com/office/drawing/2014/main" id="{00000000-0008-0000-1600-000007000000}"/>
            </a:ext>
          </a:extLst>
        </xdr:cNvPr>
        <xdr:cNvSpPr txBox="1">
          <a:spLocks noChangeArrowheads="1"/>
        </xdr:cNvSpPr>
      </xdr:nvSpPr>
      <xdr:spPr>
        <a:xfrm>
          <a:off x="10188938" y="12358278"/>
          <a:ext cx="1204776" cy="405947"/>
        </a:xfrm>
        <a:prstGeom prst="rect">
          <a:avLst/>
        </a:prstGeom>
        <a:noFill/>
        <a:ln>
          <a:miter/>
        </a:ln>
      </xdr:spPr>
      <xdr:txBody>
        <a:bodyPr vertOverflow="clip" horzOverflow="overflow" wrap="square" lIns="23812" tIns="4762" rIns="4762" bIns="4762" anchor="ctr" anchorCtr="0" upright="1"/>
        <a:lstStyle/>
        <a:p>
          <a:pPr algn="l">
            <a:lnSpc>
              <a:spcPts val="1300"/>
            </a:lnSpc>
          </a:pPr>
          <a:r>
            <a:rPr lang="ja-JP" altLang="en-US" sz="1400" b="0" i="0" u="none" strike="noStrike" baseline="0">
              <a:solidFill>
                <a:sysClr val="windowText" lastClr="000000"/>
              </a:solidFill>
              <a:latin typeface="ＭＳ 明朝" panose="02020609040205080304" pitchFamily="17" charset="-128"/>
              <a:ea typeface="ＭＳ 明朝" panose="02020609040205080304" pitchFamily="17" charset="-128"/>
            </a:rPr>
            <a:t>補助率　1/12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oumu.go.jp/toukei_toukatsu/index/seido/syouhin/2index.htm" TargetMode="Externa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9.bin"/><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soumu.go.jp/toukei_toukatsu/index/seido/syouhin/2index.htm"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s://www.pref.kochi.lg.jp/soshiki/151301/2021042200133.html" TargetMode="External"/><Relationship Id="rId21" Type="http://schemas.openxmlformats.org/officeDocument/2006/relationships/ctrlProp" Target="../ctrlProps/ctrlProp12.xml"/><Relationship Id="rId7" Type="http://schemas.openxmlformats.org/officeDocument/2006/relationships/printerSettings" Target="../printerSettings/printerSettings3.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s://disclosure.dx-portal.ipa.go.jp/p/dxcp/top"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s://www.soumu.go.jp/toukei_toukatsu/index/seido/sangyo/02toukatsu01_03000023.html" TargetMode="External"/><Relationship Id="rId6" Type="http://schemas.openxmlformats.org/officeDocument/2006/relationships/hyperlink" Target="https://positive-ryouritsu.mhlw.go.jp/positivedb/" TargetMode="External"/><Relationship Id="rId11" Type="http://schemas.openxmlformats.org/officeDocument/2006/relationships/ctrlProp" Target="../ctrlProps/ctrlProp2.xml"/><Relationship Id="rId5" Type="http://schemas.openxmlformats.org/officeDocument/2006/relationships/hyperlink" Target="https://www.ipa.go.jp/digital/dx-suishin/about.html" TargetMode="External"/><Relationship Id="rId15" Type="http://schemas.openxmlformats.org/officeDocument/2006/relationships/ctrlProp" Target="../ctrlProps/ctrlProp6.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www.mhlw.go.jp/stf/seisakunitsuite/bunya/kodomo/kodomo_kosodate/jisedai/kijuntekigou/index.html"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oumu.go.jp/toukei_toukatsu/index/seido/syouhin/2index.htm"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0"/>
  <sheetViews>
    <sheetView view="pageBreakPreview" topLeftCell="A26" zoomScaleSheetLayoutView="100" workbookViewId="0">
      <selection activeCell="B31" sqref="B31"/>
    </sheetView>
  </sheetViews>
  <sheetFormatPr defaultColWidth="9" defaultRowHeight="13.5" x14ac:dyDescent="0.15"/>
  <cols>
    <col min="1" max="1" width="4.5" style="1" customWidth="1"/>
    <col min="2" max="2" width="72.5" style="1" customWidth="1"/>
    <col min="3" max="4" width="9" style="2" bestFit="1"/>
    <col min="5" max="5" width="9" style="1" bestFit="1"/>
    <col min="6" max="16384" width="9" style="1"/>
  </cols>
  <sheetData>
    <row r="1" spans="1:4" ht="18" customHeight="1" x14ac:dyDescent="0.15">
      <c r="A1" s="3" t="s">
        <v>1</v>
      </c>
    </row>
    <row r="2" spans="1:4" ht="9.75" customHeight="1" x14ac:dyDescent="0.15"/>
    <row r="3" spans="1:4" ht="18" customHeight="1" x14ac:dyDescent="0.15">
      <c r="A3" s="260" t="s">
        <v>7</v>
      </c>
      <c r="B3" s="260"/>
      <c r="C3" s="260"/>
      <c r="D3" s="260"/>
    </row>
    <row r="4" spans="1:4" x14ac:dyDescent="0.15">
      <c r="A4" s="260"/>
      <c r="B4" s="260"/>
      <c r="C4" s="260"/>
      <c r="D4" s="260"/>
    </row>
    <row r="5" spans="1:4" ht="8.25" customHeight="1" x14ac:dyDescent="0.15">
      <c r="A5" s="4"/>
      <c r="B5" s="4"/>
      <c r="C5" s="4"/>
      <c r="D5" s="4"/>
    </row>
    <row r="6" spans="1:4" ht="22.5" customHeight="1" x14ac:dyDescent="0.15">
      <c r="A6" s="5" t="s">
        <v>12</v>
      </c>
      <c r="B6" s="8"/>
    </row>
    <row r="8" spans="1:4" ht="21" customHeight="1" x14ac:dyDescent="0.15">
      <c r="A8" s="6" t="s">
        <v>0</v>
      </c>
      <c r="B8" s="6" t="s">
        <v>13</v>
      </c>
      <c r="C8" s="6" t="s">
        <v>18</v>
      </c>
      <c r="D8" s="6" t="s">
        <v>19</v>
      </c>
    </row>
    <row r="9" spans="1:4" ht="35.1" customHeight="1" x14ac:dyDescent="0.15">
      <c r="A9" s="7">
        <v>1</v>
      </c>
      <c r="B9" s="9" t="s">
        <v>4</v>
      </c>
      <c r="C9" s="7"/>
      <c r="D9" s="11"/>
    </row>
    <row r="10" spans="1:4" ht="35.1" customHeight="1" x14ac:dyDescent="0.15">
      <c r="A10" s="7">
        <v>2</v>
      </c>
      <c r="B10" s="9" t="s">
        <v>21</v>
      </c>
      <c r="C10" s="7"/>
      <c r="D10" s="11"/>
    </row>
    <row r="11" spans="1:4" ht="35.1" customHeight="1" x14ac:dyDescent="0.15">
      <c r="A11" s="7">
        <v>3</v>
      </c>
      <c r="B11" s="9" t="s">
        <v>25</v>
      </c>
      <c r="C11" s="7"/>
      <c r="D11" s="11"/>
    </row>
    <row r="12" spans="1:4" ht="57.6" customHeight="1" x14ac:dyDescent="0.15">
      <c r="A12" s="7">
        <v>4</v>
      </c>
      <c r="B12" s="10" t="s">
        <v>450</v>
      </c>
      <c r="C12" s="7"/>
      <c r="D12" s="7"/>
    </row>
    <row r="13" spans="1:4" ht="35.1" customHeight="1" x14ac:dyDescent="0.15">
      <c r="A13" s="7">
        <v>5</v>
      </c>
      <c r="B13" s="9" t="s">
        <v>28</v>
      </c>
      <c r="C13" s="7"/>
      <c r="D13" s="11"/>
    </row>
    <row r="14" spans="1:4" ht="35.1" customHeight="1" x14ac:dyDescent="0.15">
      <c r="A14" s="7">
        <v>6</v>
      </c>
      <c r="B14" s="9" t="s">
        <v>31</v>
      </c>
      <c r="C14" s="7"/>
      <c r="D14" s="11"/>
    </row>
    <row r="15" spans="1:4" ht="35.25" customHeight="1" x14ac:dyDescent="0.15">
      <c r="A15" s="7">
        <v>7</v>
      </c>
      <c r="B15" s="10" t="s">
        <v>483</v>
      </c>
      <c r="C15" s="7"/>
      <c r="D15" s="11"/>
    </row>
    <row r="16" spans="1:4" ht="35.1" customHeight="1" x14ac:dyDescent="0.15">
      <c r="A16" s="7">
        <v>8</v>
      </c>
      <c r="B16" s="9" t="s">
        <v>37</v>
      </c>
      <c r="C16" s="7"/>
      <c r="D16" s="11"/>
    </row>
    <row r="17" spans="1:4" ht="35.1" customHeight="1" x14ac:dyDescent="0.15">
      <c r="A17" s="7">
        <v>9</v>
      </c>
      <c r="B17" s="9" t="s">
        <v>35</v>
      </c>
      <c r="C17" s="7"/>
      <c r="D17" s="11"/>
    </row>
    <row r="18" spans="1:4" ht="35.1" customHeight="1" x14ac:dyDescent="0.15">
      <c r="A18" s="7">
        <v>10</v>
      </c>
      <c r="B18" s="9" t="s">
        <v>38</v>
      </c>
      <c r="C18" s="7"/>
      <c r="D18" s="11"/>
    </row>
    <row r="19" spans="1:4" ht="35.1" customHeight="1" x14ac:dyDescent="0.15">
      <c r="A19" s="7">
        <v>11</v>
      </c>
      <c r="B19" s="10" t="s">
        <v>11</v>
      </c>
      <c r="C19" s="7"/>
      <c r="D19" s="11"/>
    </row>
    <row r="20" spans="1:4" ht="50.25" customHeight="1" x14ac:dyDescent="0.15">
      <c r="A20" s="7">
        <v>12</v>
      </c>
      <c r="B20" s="10" t="s">
        <v>23</v>
      </c>
      <c r="C20" s="7"/>
      <c r="D20" s="11"/>
    </row>
    <row r="21" spans="1:4" ht="35.25" customHeight="1" x14ac:dyDescent="0.15">
      <c r="A21" s="7">
        <v>13</v>
      </c>
      <c r="B21" s="10" t="s">
        <v>22</v>
      </c>
      <c r="C21" s="7"/>
      <c r="D21" s="11"/>
    </row>
    <row r="22" spans="1:4" ht="54.75" customHeight="1" x14ac:dyDescent="0.15">
      <c r="A22" s="7">
        <v>14</v>
      </c>
      <c r="B22" s="10" t="s">
        <v>292</v>
      </c>
      <c r="C22" s="7"/>
      <c r="D22" s="7"/>
    </row>
    <row r="23" spans="1:4" ht="35.1" customHeight="1" x14ac:dyDescent="0.15">
      <c r="A23" s="7">
        <v>15</v>
      </c>
      <c r="B23" s="10" t="s">
        <v>40</v>
      </c>
      <c r="C23" s="7"/>
      <c r="D23" s="11"/>
    </row>
    <row r="24" spans="1:4" ht="35.1" customHeight="1" x14ac:dyDescent="0.15">
      <c r="A24" s="259">
        <v>16</v>
      </c>
      <c r="B24" s="258" t="s">
        <v>487</v>
      </c>
      <c r="C24" s="7"/>
      <c r="D24" s="11"/>
    </row>
    <row r="25" spans="1:4" ht="35.1" customHeight="1" x14ac:dyDescent="0.15">
      <c r="A25" s="7">
        <v>17</v>
      </c>
      <c r="B25" s="10" t="s">
        <v>47</v>
      </c>
      <c r="C25" s="7"/>
      <c r="D25" s="7"/>
    </row>
    <row r="26" spans="1:4" ht="31.5" customHeight="1" x14ac:dyDescent="0.15">
      <c r="A26" s="7">
        <v>18</v>
      </c>
      <c r="B26" s="9" t="s">
        <v>49</v>
      </c>
      <c r="C26" s="7"/>
      <c r="D26" s="11"/>
    </row>
    <row r="27" spans="1:4" ht="31.5" customHeight="1" x14ac:dyDescent="0.15">
      <c r="A27" s="7">
        <v>19</v>
      </c>
      <c r="B27" s="9" t="s">
        <v>54</v>
      </c>
      <c r="C27" s="7"/>
      <c r="D27" s="11"/>
    </row>
    <row r="28" spans="1:4" ht="31.5" customHeight="1" x14ac:dyDescent="0.15">
      <c r="A28" s="7">
        <v>20</v>
      </c>
      <c r="B28" s="9" t="s">
        <v>58</v>
      </c>
      <c r="C28" s="7"/>
      <c r="D28" s="11"/>
    </row>
    <row r="29" spans="1:4" ht="31.5" customHeight="1" x14ac:dyDescent="0.15">
      <c r="A29" s="7">
        <v>21</v>
      </c>
      <c r="B29" s="9" t="s">
        <v>63</v>
      </c>
      <c r="C29" s="7"/>
      <c r="D29" s="11"/>
    </row>
    <row r="30" spans="1:4" ht="66" customHeight="1" x14ac:dyDescent="0.15">
      <c r="A30" s="7">
        <v>22</v>
      </c>
      <c r="B30" s="10" t="s">
        <v>488</v>
      </c>
      <c r="C30" s="7"/>
      <c r="D30" s="11"/>
    </row>
  </sheetData>
  <mergeCells count="1">
    <mergeCell ref="A3:D4"/>
  </mergeCells>
  <phoneticPr fontId="19" type="Hiragana"/>
  <dataValidations count="1">
    <dataValidation type="list" allowBlank="1" showInputMessage="1" showErrorMessage="1" sqref="D22 D12 D25 C9:C30" xr:uid="{00000000-0002-0000-0000-000000000000}">
      <formula1>"○"</formula1>
    </dataValidation>
  </dataValidations>
  <printOptions horizontalCentered="1" verticalCentered="1"/>
  <pageMargins left="0.78740157480314965" right="0.78740157480314965" top="0.98425196850393704" bottom="0.98425196850393704" header="0.51181102362204722" footer="0.51181102362204722"/>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8"/>
    <pageSetUpPr fitToPage="1"/>
  </sheetPr>
  <dimension ref="B1:AM30"/>
  <sheetViews>
    <sheetView view="pageBreakPreview" zoomScale="90" zoomScaleSheetLayoutView="90" workbookViewId="0">
      <selection activeCell="B31" sqref="B31"/>
    </sheetView>
  </sheetViews>
  <sheetFormatPr defaultColWidth="9" defaultRowHeight="13.5" customHeight="1" x14ac:dyDescent="0.15"/>
  <cols>
    <col min="1" max="1" width="2.25" style="12" customWidth="1"/>
    <col min="2" max="38" width="2.25" style="148" customWidth="1"/>
    <col min="39" max="39" width="9" style="148" bestFit="1"/>
    <col min="40" max="40" width="9" style="12" bestFit="1"/>
    <col min="41" max="16384" width="9" style="12"/>
  </cols>
  <sheetData>
    <row r="1" spans="2:38" ht="13.5" customHeight="1" x14ac:dyDescent="0.15">
      <c r="B1" s="149" t="s">
        <v>283</v>
      </c>
    </row>
    <row r="3" spans="2:38" ht="13.5" customHeight="1" x14ac:dyDescent="0.15">
      <c r="AE3" s="165"/>
      <c r="AF3" s="165"/>
      <c r="AG3" s="165"/>
      <c r="AH3" s="165"/>
      <c r="AI3" s="165"/>
      <c r="AJ3" s="165"/>
      <c r="AK3" s="165"/>
      <c r="AL3" s="165"/>
    </row>
    <row r="5" spans="2:38" ht="13.5" customHeight="1" x14ac:dyDescent="0.15">
      <c r="B5" s="356" t="s">
        <v>284</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row>
    <row r="8" spans="2:38" ht="93" customHeight="1" x14ac:dyDescent="0.15">
      <c r="B8" s="348" t="s">
        <v>72</v>
      </c>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row>
    <row r="9" spans="2:38" ht="13.5" customHeight="1" x14ac:dyDescent="0.15">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row>
    <row r="10" spans="2:38" ht="13.5" customHeight="1" x14ac:dyDescent="0.15">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row>
    <row r="11" spans="2:38" ht="13.5" customHeight="1" x14ac:dyDescent="0.15">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row>
    <row r="12" spans="2:38" ht="13.5" customHeight="1" x14ac:dyDescent="0.15">
      <c r="B12" s="164"/>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row>
    <row r="13" spans="2:38" ht="13.5" customHeight="1" x14ac:dyDescent="0.15">
      <c r="B13" s="164"/>
      <c r="C13" s="164"/>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row>
    <row r="14" spans="2:38" ht="13.5" customHeight="1" x14ac:dyDescent="0.15">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row>
    <row r="15" spans="2:38" ht="13.5" customHeight="1" x14ac:dyDescent="0.15">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row>
    <row r="17" spans="2:25" ht="13.5" customHeight="1" x14ac:dyDescent="0.15">
      <c r="B17" s="12"/>
      <c r="C17" s="12"/>
      <c r="D17" s="12"/>
      <c r="E17" s="12"/>
      <c r="F17" s="12"/>
      <c r="G17" s="12"/>
      <c r="H17" s="12"/>
      <c r="I17" s="12"/>
      <c r="J17" s="12"/>
      <c r="K17" s="12"/>
      <c r="L17" s="12"/>
      <c r="M17" s="12"/>
      <c r="N17" s="12"/>
      <c r="O17" s="12"/>
      <c r="P17" s="12"/>
      <c r="Q17" s="12"/>
      <c r="R17" s="12"/>
      <c r="S17" s="12"/>
    </row>
    <row r="18" spans="2:25" ht="13.5" customHeight="1" x14ac:dyDescent="0.15">
      <c r="B18" s="12"/>
      <c r="C18" s="12"/>
      <c r="D18" s="12"/>
      <c r="E18" s="12"/>
      <c r="F18" s="12"/>
      <c r="G18" s="12"/>
      <c r="H18" s="12"/>
      <c r="I18" s="12"/>
      <c r="J18" s="12"/>
      <c r="K18" s="12"/>
      <c r="L18" s="12"/>
      <c r="M18" s="12"/>
      <c r="N18" s="12"/>
      <c r="O18" s="12"/>
      <c r="P18" s="12"/>
      <c r="Q18" s="12"/>
      <c r="R18" s="12"/>
      <c r="S18" s="12"/>
    </row>
    <row r="20" spans="2:25" ht="13.5" customHeight="1" x14ac:dyDescent="0.15">
      <c r="Y20" s="163" t="str">
        <f>第1号様式!AB4</f>
        <v>令和　　年　　月　　日</v>
      </c>
    </row>
    <row r="23" spans="2:25" ht="13.5" customHeight="1" x14ac:dyDescent="0.15">
      <c r="B23" s="12"/>
    </row>
    <row r="24" spans="2:25" ht="13.5" customHeight="1" x14ac:dyDescent="0.15">
      <c r="C24" s="148" t="s">
        <v>115</v>
      </c>
    </row>
    <row r="28" spans="2:25" ht="13.5" customHeight="1" x14ac:dyDescent="0.15">
      <c r="S28" s="148" t="s">
        <v>389</v>
      </c>
      <c r="V28" s="148" t="str">
        <f>IF(第1号様式!U11="","",第1号様式!U11)</f>
        <v/>
      </c>
    </row>
    <row r="29" spans="2:25" ht="13.5" customHeight="1" x14ac:dyDescent="0.15">
      <c r="S29" s="148" t="s">
        <v>280</v>
      </c>
      <c r="V29" s="148" t="str">
        <f>IF(第1号様式!U12="","",第1号様式!U12)</f>
        <v/>
      </c>
    </row>
    <row r="30" spans="2:25" ht="13.5" customHeight="1" x14ac:dyDescent="0.15">
      <c r="S30" s="148" t="s">
        <v>282</v>
      </c>
    </row>
  </sheetData>
  <mergeCells count="6">
    <mergeCell ref="B5:AL5"/>
    <mergeCell ref="C12:AL12"/>
    <mergeCell ref="D13:AL13"/>
    <mergeCell ref="D14:AL14"/>
    <mergeCell ref="D15:AL15"/>
    <mergeCell ref="B8:AL11"/>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8"/>
    <pageSetUpPr fitToPage="1"/>
  </sheetPr>
  <dimension ref="B1:AM30"/>
  <sheetViews>
    <sheetView view="pageBreakPreview" zoomScaleSheetLayoutView="100" workbookViewId="0">
      <selection activeCell="B31" sqref="B31"/>
    </sheetView>
  </sheetViews>
  <sheetFormatPr defaultColWidth="9" defaultRowHeight="13.5" customHeight="1" x14ac:dyDescent="0.15"/>
  <cols>
    <col min="1" max="1" width="2.25" style="12" customWidth="1"/>
    <col min="2" max="38" width="2.25" style="148" customWidth="1"/>
    <col min="39" max="39" width="9" style="148" bestFit="1"/>
    <col min="40" max="40" width="9" style="12" bestFit="1"/>
    <col min="41" max="16384" width="9" style="12"/>
  </cols>
  <sheetData>
    <row r="1" spans="2:38" ht="13.5" customHeight="1" x14ac:dyDescent="0.15">
      <c r="B1" s="149" t="s">
        <v>286</v>
      </c>
    </row>
    <row r="3" spans="2:38" ht="13.5" customHeight="1" x14ac:dyDescent="0.15">
      <c r="AE3" s="165"/>
      <c r="AF3" s="165"/>
      <c r="AG3" s="165"/>
      <c r="AH3" s="165"/>
      <c r="AI3" s="165"/>
      <c r="AJ3" s="165"/>
      <c r="AK3" s="165"/>
      <c r="AL3" s="165"/>
    </row>
    <row r="5" spans="2:38" ht="13.5" customHeight="1" x14ac:dyDescent="0.15">
      <c r="B5" s="356" t="s">
        <v>287</v>
      </c>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row>
    <row r="8" spans="2:38" ht="93" customHeight="1" x14ac:dyDescent="0.15">
      <c r="B8" s="348" t="s">
        <v>85</v>
      </c>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row>
    <row r="9" spans="2:38" ht="13.5" customHeight="1" x14ac:dyDescent="0.15">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row>
    <row r="10" spans="2:38" ht="13.5" customHeight="1" x14ac:dyDescent="0.15">
      <c r="B10" s="348"/>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row>
    <row r="11" spans="2:38" ht="13.5" customHeight="1" x14ac:dyDescent="0.15">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row>
    <row r="12" spans="2:38" ht="13.5" customHeight="1" x14ac:dyDescent="0.15">
      <c r="B12" s="164"/>
      <c r="C12" s="366" t="s">
        <v>148</v>
      </c>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row>
    <row r="13" spans="2:38" ht="30.75" customHeight="1" x14ac:dyDescent="0.15">
      <c r="B13" s="164"/>
      <c r="C13" s="164"/>
      <c r="D13" s="348" t="s">
        <v>289</v>
      </c>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row>
    <row r="14" spans="2:38" ht="13.5" customHeight="1" x14ac:dyDescent="0.15">
      <c r="D14" s="367" t="s">
        <v>290</v>
      </c>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row>
    <row r="15" spans="2:38" ht="13.5" customHeight="1" x14ac:dyDescent="0.15">
      <c r="D15" s="367" t="s">
        <v>291</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row>
    <row r="16" spans="2:38" ht="13.5" customHeight="1" x14ac:dyDescent="0.15">
      <c r="D16" s="148" t="s">
        <v>293</v>
      </c>
    </row>
    <row r="17" spans="2:25" ht="13.5" customHeight="1" x14ac:dyDescent="0.15">
      <c r="B17" s="12"/>
      <c r="C17" s="12"/>
      <c r="D17" s="12"/>
      <c r="E17" s="12"/>
      <c r="F17" s="12"/>
      <c r="G17" s="12"/>
      <c r="H17" s="12"/>
      <c r="I17" s="12"/>
      <c r="J17" s="12"/>
      <c r="K17" s="12"/>
      <c r="L17" s="12"/>
      <c r="M17" s="12"/>
      <c r="N17" s="12"/>
      <c r="O17" s="12"/>
      <c r="P17" s="12"/>
      <c r="Q17" s="12"/>
      <c r="R17" s="12"/>
      <c r="S17" s="12"/>
    </row>
    <row r="18" spans="2:25" ht="13.5" customHeight="1" x14ac:dyDescent="0.15">
      <c r="B18" s="12"/>
      <c r="C18" s="12"/>
      <c r="D18" s="12"/>
      <c r="E18" s="12"/>
      <c r="F18" s="12"/>
      <c r="G18" s="12"/>
      <c r="H18" s="12"/>
      <c r="I18" s="12"/>
      <c r="J18" s="12"/>
      <c r="K18" s="12"/>
      <c r="L18" s="12"/>
      <c r="M18" s="12"/>
      <c r="N18" s="12"/>
      <c r="O18" s="12"/>
      <c r="P18" s="12"/>
      <c r="Q18" s="12"/>
      <c r="R18" s="12"/>
      <c r="S18" s="12"/>
    </row>
    <row r="20" spans="2:25" ht="13.5" customHeight="1" x14ac:dyDescent="0.15">
      <c r="Y20" s="163" t="str">
        <f>第1号様式!AB4</f>
        <v>令和　　年　　月　　日</v>
      </c>
    </row>
    <row r="23" spans="2:25" ht="13.5" customHeight="1" x14ac:dyDescent="0.15">
      <c r="B23" s="12"/>
    </row>
    <row r="24" spans="2:25" ht="13.5" customHeight="1" x14ac:dyDescent="0.15">
      <c r="C24" s="148" t="s">
        <v>115</v>
      </c>
    </row>
    <row r="28" spans="2:25" ht="13.5" customHeight="1" x14ac:dyDescent="0.15">
      <c r="S28" s="148" t="s">
        <v>389</v>
      </c>
      <c r="V28" s="148" t="str">
        <f>IF(第1号様式!U11="","",第1号様式!U11)</f>
        <v/>
      </c>
    </row>
    <row r="29" spans="2:25" ht="13.5" customHeight="1" x14ac:dyDescent="0.15">
      <c r="S29" s="148" t="s">
        <v>280</v>
      </c>
      <c r="V29" s="148" t="str">
        <f>IF(第1号様式!U12="","",第1号様式!U12)</f>
        <v/>
      </c>
    </row>
    <row r="30" spans="2:25" ht="13.5" customHeight="1" x14ac:dyDescent="0.15">
      <c r="S30" s="148" t="s">
        <v>282</v>
      </c>
    </row>
  </sheetData>
  <customSheetViews>
    <customSheetView guid="{2119A984-9316-4506-9F3C-C3B57B1302A7}" scale="60" showPageBreaks="1" printArea="1" view="pageBreakPreview">
      <selection activeCell="B1" sqref="B1"/>
      <rowBreaks count="1" manualBreakCount="1">
        <brk id="27" min="1" max="10" man="1"/>
      </rowBreaks>
      <pageMargins left="0.98" right="0.39" top="0.79" bottom="0.79" header="0.51" footer="0.51"/>
      <printOptions horizontalCentered="1" verticalCentered="1"/>
      <pageSetup paperSize="9" scale="83" firstPageNumber="0" orientation="portrait" blackAndWhite="1" useFirstPageNumber="1" horizontalDpi="300" verticalDpi="300"/>
      <headerFooter alignWithMargins="0"/>
    </customSheetView>
  </customSheetViews>
  <mergeCells count="6">
    <mergeCell ref="B5:AL5"/>
    <mergeCell ref="C12:AL12"/>
    <mergeCell ref="D13:AL13"/>
    <mergeCell ref="D14:AL14"/>
    <mergeCell ref="D15:AL15"/>
    <mergeCell ref="B8:AL11"/>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8"/>
    <pageSetUpPr fitToPage="1"/>
  </sheetPr>
  <dimension ref="B1:AL46"/>
  <sheetViews>
    <sheetView showZeros="0" view="pageBreakPreview" topLeftCell="A13" zoomScale="98" zoomScaleSheetLayoutView="98" workbookViewId="0">
      <selection activeCell="B31" sqref="B31"/>
    </sheetView>
  </sheetViews>
  <sheetFormatPr defaultColWidth="9" defaultRowHeight="13.5" x14ac:dyDescent="0.15"/>
  <cols>
    <col min="1" max="38" width="2.25" style="12" customWidth="1"/>
    <col min="39" max="39" width="9" style="12" bestFit="1"/>
    <col min="40" max="16384" width="9" style="12"/>
  </cols>
  <sheetData>
    <row r="1" spans="2:38" x14ac:dyDescent="0.15">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2:38" x14ac:dyDescent="0.15">
      <c r="B2" s="167" t="s">
        <v>133</v>
      </c>
    </row>
    <row r="4" spans="2:38" x14ac:dyDescent="0.15">
      <c r="AC4" s="368" t="str">
        <f>第1号様式!AB4</f>
        <v>令和　　年　　月　　日</v>
      </c>
      <c r="AD4" s="369"/>
      <c r="AE4" s="369"/>
      <c r="AF4" s="369"/>
      <c r="AG4" s="369"/>
      <c r="AH4" s="369"/>
      <c r="AI4" s="369"/>
      <c r="AJ4" s="369"/>
      <c r="AK4" s="369"/>
      <c r="AL4" s="369"/>
    </row>
    <row r="5" spans="2:38" x14ac:dyDescent="0.15">
      <c r="AE5" s="169"/>
      <c r="AF5" s="169"/>
      <c r="AG5" s="169"/>
      <c r="AH5" s="169"/>
      <c r="AI5" s="169"/>
      <c r="AJ5" s="169"/>
      <c r="AK5" s="169"/>
      <c r="AL5" s="169"/>
    </row>
    <row r="7" spans="2:38" s="148" customFormat="1" x14ac:dyDescent="0.15">
      <c r="C7" s="148" t="s">
        <v>115</v>
      </c>
    </row>
    <row r="10" spans="2:38" x14ac:dyDescent="0.15">
      <c r="P10" s="265" t="s">
        <v>76</v>
      </c>
      <c r="Q10" s="265"/>
      <c r="R10" s="265"/>
      <c r="S10" s="265"/>
      <c r="T10" s="265"/>
      <c r="U10" s="266" t="str">
        <f>IF(第1号様式!U11="","",第1号様式!U11)</f>
        <v/>
      </c>
      <c r="V10" s="266"/>
      <c r="W10" s="266"/>
      <c r="X10" s="266"/>
      <c r="Y10" s="266"/>
      <c r="Z10" s="266"/>
      <c r="AA10" s="266"/>
      <c r="AB10" s="266"/>
      <c r="AC10" s="266"/>
      <c r="AD10" s="266"/>
      <c r="AE10" s="266"/>
      <c r="AF10" s="266"/>
      <c r="AG10" s="266"/>
      <c r="AH10" s="266"/>
      <c r="AI10" s="266"/>
      <c r="AJ10" s="266"/>
      <c r="AK10" s="266"/>
      <c r="AL10" s="13"/>
    </row>
    <row r="11" spans="2:38" x14ac:dyDescent="0.15">
      <c r="P11" s="265"/>
      <c r="Q11" s="265"/>
      <c r="R11" s="265"/>
      <c r="S11" s="265"/>
      <c r="T11" s="265"/>
      <c r="U11" s="266"/>
      <c r="V11" s="266"/>
      <c r="W11" s="266"/>
      <c r="X11" s="266"/>
      <c r="Y11" s="266"/>
      <c r="Z11" s="266"/>
      <c r="AA11" s="266"/>
      <c r="AB11" s="266"/>
      <c r="AC11" s="266"/>
      <c r="AD11" s="266"/>
      <c r="AE11" s="266"/>
      <c r="AF11" s="266"/>
      <c r="AG11" s="266"/>
      <c r="AH11" s="266"/>
      <c r="AI11" s="266"/>
      <c r="AJ11" s="266"/>
      <c r="AK11" s="266"/>
      <c r="AL11" s="13"/>
    </row>
    <row r="12" spans="2:38" x14ac:dyDescent="0.15">
      <c r="P12" s="265" t="s">
        <v>80</v>
      </c>
      <c r="Q12" s="265"/>
      <c r="R12" s="265"/>
      <c r="S12" s="265"/>
      <c r="T12" s="265"/>
      <c r="U12" s="266" t="str">
        <f>IF(第1号様式!U13="","",第1号様式!U13)</f>
        <v/>
      </c>
      <c r="V12" s="266"/>
      <c r="W12" s="266"/>
      <c r="X12" s="266"/>
      <c r="Y12" s="266"/>
      <c r="Z12" s="266"/>
      <c r="AA12" s="266"/>
      <c r="AB12" s="266"/>
      <c r="AC12" s="266"/>
      <c r="AD12" s="266"/>
      <c r="AE12" s="266"/>
      <c r="AF12" s="266"/>
      <c r="AG12" s="266"/>
      <c r="AH12" s="266"/>
      <c r="AI12" s="266"/>
      <c r="AJ12" s="266"/>
      <c r="AK12" s="266"/>
      <c r="AL12" s="13"/>
    </row>
    <row r="13" spans="2:38" x14ac:dyDescent="0.15">
      <c r="P13" s="265"/>
      <c r="Q13" s="265"/>
      <c r="R13" s="265"/>
      <c r="S13" s="265"/>
      <c r="T13" s="265"/>
      <c r="U13" s="266"/>
      <c r="V13" s="266"/>
      <c r="W13" s="266"/>
      <c r="X13" s="266"/>
      <c r="Y13" s="266"/>
      <c r="Z13" s="266"/>
      <c r="AA13" s="266"/>
      <c r="AB13" s="266"/>
      <c r="AC13" s="266"/>
      <c r="AD13" s="266"/>
      <c r="AE13" s="266"/>
      <c r="AF13" s="266"/>
      <c r="AG13" s="266"/>
      <c r="AH13" s="266"/>
      <c r="AI13" s="266"/>
      <c r="AJ13" s="266"/>
      <c r="AK13" s="266"/>
      <c r="AL13" s="13"/>
    </row>
    <row r="14" spans="2:38" ht="13.15" customHeight="1" x14ac:dyDescent="0.15">
      <c r="P14" s="268" t="s">
        <v>61</v>
      </c>
      <c r="Q14" s="268"/>
      <c r="R14" s="268"/>
      <c r="S14" s="268"/>
      <c r="T14" s="268"/>
      <c r="U14" s="266"/>
      <c r="V14" s="266"/>
      <c r="W14" s="266"/>
      <c r="X14" s="266"/>
      <c r="Y14" s="266"/>
      <c r="Z14" s="266"/>
      <c r="AA14" s="266"/>
      <c r="AB14" s="266"/>
      <c r="AC14" s="266"/>
      <c r="AD14" s="266"/>
      <c r="AE14" s="266"/>
      <c r="AF14" s="266"/>
      <c r="AG14" s="266"/>
      <c r="AH14" s="266"/>
      <c r="AI14" s="266"/>
      <c r="AJ14" s="266"/>
      <c r="AK14" s="266"/>
      <c r="AL14" s="13"/>
    </row>
    <row r="15" spans="2:38" x14ac:dyDescent="0.15">
      <c r="P15" s="268"/>
      <c r="Q15" s="268"/>
      <c r="R15" s="268"/>
      <c r="S15" s="268"/>
      <c r="T15" s="268"/>
      <c r="U15" s="266"/>
      <c r="V15" s="266"/>
      <c r="W15" s="266"/>
      <c r="X15" s="266"/>
      <c r="Y15" s="266"/>
      <c r="Z15" s="266"/>
      <c r="AA15" s="266"/>
      <c r="AB15" s="266"/>
      <c r="AC15" s="266"/>
      <c r="AD15" s="266"/>
      <c r="AE15" s="266"/>
      <c r="AF15" s="266"/>
      <c r="AG15" s="266"/>
      <c r="AH15" s="266"/>
      <c r="AI15" s="266"/>
      <c r="AJ15" s="266"/>
      <c r="AK15" s="266"/>
      <c r="AL15" s="13"/>
    </row>
    <row r="18" spans="2:38" x14ac:dyDescent="0.15">
      <c r="B18" s="356" t="s">
        <v>20</v>
      </c>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row>
    <row r="19" spans="2:38" x14ac:dyDescent="0.1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1" spans="2:38" x14ac:dyDescent="0.15">
      <c r="B21" s="372" t="s">
        <v>294</v>
      </c>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row>
    <row r="22" spans="2:38" ht="18.75" customHeight="1" x14ac:dyDescent="0.15">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row>
    <row r="24" spans="2:38" ht="17.25" customHeight="1" x14ac:dyDescent="0.15">
      <c r="B24" s="265" t="s">
        <v>88</v>
      </c>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row>
    <row r="26" spans="2:38" x14ac:dyDescent="0.15">
      <c r="C26" s="12" t="s">
        <v>252</v>
      </c>
    </row>
    <row r="27" spans="2:38" x14ac:dyDescent="0.15">
      <c r="G27" s="265"/>
      <c r="H27" s="265"/>
      <c r="I27" s="265"/>
      <c r="J27" s="265"/>
      <c r="K27" s="265"/>
      <c r="L27" s="265"/>
      <c r="M27" s="265"/>
      <c r="N27" s="265"/>
      <c r="O27" s="265"/>
      <c r="P27" s="265"/>
      <c r="Q27" s="265"/>
      <c r="S27" s="20"/>
      <c r="T27" s="20"/>
      <c r="U27" s="20"/>
      <c r="V27" s="20"/>
      <c r="W27" s="20"/>
    </row>
    <row r="44" spans="4:38" ht="45" customHeight="1" x14ac:dyDescent="0.15">
      <c r="D44" s="370"/>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row>
    <row r="45" spans="4:38" ht="46.5" customHeight="1" x14ac:dyDescent="0.15">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row>
    <row r="46" spans="4:38" ht="26.25" customHeight="1" x14ac:dyDescent="0.15">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sheetData>
  <customSheetViews>
    <customSheetView guid="{2119A984-9316-4506-9F3C-C3B57B1302A7}" scale="60" showPageBreaks="1" printArea="1" view="pageBreakPreview">
      <selection activeCell="B2" sqref="B2"/>
      <pageMargins left="0.38944881889763777" right="0.39" top="0.79" bottom="0.79" header="0.51" footer="0.51"/>
      <printOptions horizontalCentered="1" verticalCentered="1"/>
      <pageSetup paperSize="9" scale="106" firstPageNumber="0" orientation="portrait" blackAndWhite="1" useFirstPageNumber="1" horizontalDpi="300" verticalDpi="300"/>
      <headerFooter alignWithMargins="0"/>
    </customSheetView>
  </customSheetViews>
  <mergeCells count="14">
    <mergeCell ref="D45:AL45"/>
    <mergeCell ref="D46:AL46"/>
    <mergeCell ref="P10:T11"/>
    <mergeCell ref="U10:AK11"/>
    <mergeCell ref="P12:T13"/>
    <mergeCell ref="U12:AK13"/>
    <mergeCell ref="P14:T15"/>
    <mergeCell ref="U14:AK15"/>
    <mergeCell ref="B21:AL22"/>
    <mergeCell ref="AC4:AL4"/>
    <mergeCell ref="B18:AL18"/>
    <mergeCell ref="B24:AL24"/>
    <mergeCell ref="G27:Q27"/>
    <mergeCell ref="D44:AL44"/>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8"/>
    <pageSetUpPr fitToPage="1"/>
  </sheetPr>
  <dimension ref="B1:AL44"/>
  <sheetViews>
    <sheetView showZeros="0" view="pageBreakPreview" zoomScale="98" zoomScaleSheetLayoutView="98" workbookViewId="0">
      <selection activeCell="B31" sqref="B31"/>
    </sheetView>
  </sheetViews>
  <sheetFormatPr defaultColWidth="9" defaultRowHeight="13.5" x14ac:dyDescent="0.15"/>
  <cols>
    <col min="1" max="38" width="2.25" style="12" customWidth="1"/>
    <col min="39" max="39" width="9" style="12" bestFit="1"/>
    <col min="40" max="16384" width="9" style="12"/>
  </cols>
  <sheetData>
    <row r="1" spans="2:38" x14ac:dyDescent="0.15">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2:38" x14ac:dyDescent="0.15">
      <c r="B2" s="167" t="s">
        <v>491</v>
      </c>
    </row>
    <row r="3" spans="2:38" x14ac:dyDescent="0.15">
      <c r="AD3" s="265"/>
      <c r="AE3" s="265"/>
      <c r="AF3" s="265"/>
      <c r="AG3" s="265"/>
      <c r="AH3" s="265"/>
      <c r="AI3" s="265"/>
      <c r="AJ3" s="265"/>
      <c r="AK3" s="265"/>
      <c r="AL3" s="265"/>
    </row>
    <row r="4" spans="2:38" x14ac:dyDescent="0.15">
      <c r="AC4" s="368" t="s">
        <v>74</v>
      </c>
      <c r="AD4" s="368"/>
      <c r="AE4" s="368"/>
      <c r="AF4" s="368"/>
      <c r="AG4" s="368"/>
      <c r="AH4" s="368"/>
      <c r="AI4" s="368"/>
      <c r="AJ4" s="368"/>
      <c r="AK4" s="368"/>
      <c r="AL4" s="368"/>
    </row>
    <row r="5" spans="2:38" x14ac:dyDescent="0.15">
      <c r="AE5" s="169"/>
      <c r="AF5" s="169"/>
      <c r="AG5" s="169"/>
      <c r="AH5" s="169"/>
      <c r="AI5" s="169"/>
      <c r="AJ5" s="169"/>
      <c r="AK5" s="169"/>
      <c r="AL5" s="169"/>
    </row>
    <row r="6" spans="2:38" x14ac:dyDescent="0.15">
      <c r="AE6" s="169"/>
      <c r="AF6" s="169"/>
      <c r="AG6" s="169"/>
      <c r="AH6" s="169"/>
      <c r="AI6" s="169"/>
      <c r="AJ6" s="169"/>
      <c r="AK6" s="169"/>
      <c r="AL6" s="169"/>
    </row>
    <row r="8" spans="2:38" x14ac:dyDescent="0.15">
      <c r="C8" s="12" t="s">
        <v>115</v>
      </c>
    </row>
    <row r="12" spans="2:38" x14ac:dyDescent="0.15">
      <c r="Y12" s="268" t="s">
        <v>295</v>
      </c>
      <c r="Z12" s="268"/>
      <c r="AA12" s="268"/>
      <c r="AB12" s="268"/>
      <c r="AC12" s="268"/>
      <c r="AD12" s="268"/>
      <c r="AE12" s="268"/>
      <c r="AF12" s="268"/>
      <c r="AG12" s="268"/>
      <c r="AH12" s="268"/>
      <c r="AI12" s="268"/>
      <c r="AJ12" s="268"/>
      <c r="AK12" s="268"/>
    </row>
    <row r="13" spans="2:38" x14ac:dyDescent="0.15">
      <c r="Y13" s="268"/>
      <c r="Z13" s="268"/>
      <c r="AA13" s="268"/>
      <c r="AB13" s="268"/>
      <c r="AC13" s="268"/>
      <c r="AD13" s="268"/>
      <c r="AE13" s="268"/>
      <c r="AF13" s="268"/>
      <c r="AG13" s="268"/>
      <c r="AH13" s="268"/>
      <c r="AI13" s="268"/>
      <c r="AJ13" s="268"/>
      <c r="AK13" s="268"/>
    </row>
    <row r="17" spans="2:38" x14ac:dyDescent="0.15">
      <c r="B17" s="265" t="s">
        <v>224</v>
      </c>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row>
    <row r="18" spans="2:38" x14ac:dyDescent="0.15">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row>
    <row r="19" spans="2:38" x14ac:dyDescent="0.1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1" spans="2:38" x14ac:dyDescent="0.15">
      <c r="B21" s="372" t="s">
        <v>188</v>
      </c>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row>
    <row r="22" spans="2:38" ht="18.75" customHeight="1" x14ac:dyDescent="0.15">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row>
    <row r="24" spans="2:38" ht="17.25" customHeight="1" x14ac:dyDescent="0.15"/>
    <row r="42" spans="4:38" ht="45" customHeight="1" x14ac:dyDescent="0.15">
      <c r="D42" s="370"/>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row>
    <row r="43" spans="4:38" ht="46.5" customHeight="1" x14ac:dyDescent="0.15">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row>
    <row r="44" spans="4:38" ht="26.25" customHeight="1" x14ac:dyDescent="0.15">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row>
  </sheetData>
  <mergeCells count="9">
    <mergeCell ref="D44:AL44"/>
    <mergeCell ref="Y12:AI13"/>
    <mergeCell ref="AJ12:AK13"/>
    <mergeCell ref="B21:AL22"/>
    <mergeCell ref="AD3:AL3"/>
    <mergeCell ref="AC4:AL4"/>
    <mergeCell ref="B17:AL17"/>
    <mergeCell ref="D42:AL42"/>
    <mergeCell ref="D43:AL43"/>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8"/>
    <pageSetUpPr fitToPage="1"/>
  </sheetPr>
  <dimension ref="B1:AL45"/>
  <sheetViews>
    <sheetView view="pageBreakPreview" topLeftCell="A7" zoomScaleSheetLayoutView="100" workbookViewId="0">
      <selection activeCell="AP16" sqref="AP16"/>
    </sheetView>
  </sheetViews>
  <sheetFormatPr defaultColWidth="9" defaultRowHeight="13.5" x14ac:dyDescent="0.15"/>
  <cols>
    <col min="1" max="38" width="2.25" style="12" customWidth="1"/>
    <col min="39" max="39" width="9" style="12" bestFit="1"/>
    <col min="40" max="16384" width="9" style="12"/>
  </cols>
  <sheetData>
    <row r="1" spans="2:38" x14ac:dyDescent="0.15">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2:38" x14ac:dyDescent="0.15">
      <c r="B2" s="167" t="s">
        <v>492</v>
      </c>
    </row>
    <row r="4" spans="2:38" x14ac:dyDescent="0.15">
      <c r="AC4" s="368" t="s">
        <v>74</v>
      </c>
      <c r="AD4" s="368"/>
      <c r="AE4" s="368"/>
      <c r="AF4" s="368"/>
      <c r="AG4" s="368"/>
      <c r="AH4" s="368"/>
      <c r="AI4" s="368"/>
      <c r="AJ4" s="368"/>
      <c r="AK4" s="368"/>
      <c r="AL4" s="368"/>
    </row>
    <row r="5" spans="2:38" x14ac:dyDescent="0.15">
      <c r="AE5" s="169"/>
      <c r="AF5" s="169"/>
      <c r="AG5" s="169"/>
      <c r="AH5" s="169"/>
      <c r="AI5" s="169"/>
      <c r="AJ5" s="169"/>
      <c r="AK5" s="169"/>
      <c r="AL5" s="169"/>
    </row>
    <row r="7" spans="2:38" x14ac:dyDescent="0.15">
      <c r="C7" s="12" t="s">
        <v>115</v>
      </c>
    </row>
    <row r="10" spans="2:38" x14ac:dyDescent="0.15">
      <c r="P10" s="265" t="s">
        <v>76</v>
      </c>
      <c r="Q10" s="265"/>
      <c r="R10" s="265"/>
      <c r="S10" s="265"/>
      <c r="T10" s="265"/>
      <c r="U10" s="266"/>
      <c r="V10" s="266"/>
      <c r="W10" s="266"/>
      <c r="X10" s="266"/>
      <c r="Y10" s="266"/>
      <c r="Z10" s="266"/>
      <c r="AA10" s="266"/>
      <c r="AB10" s="266"/>
      <c r="AC10" s="266"/>
      <c r="AD10" s="266"/>
      <c r="AE10" s="266"/>
      <c r="AF10" s="266"/>
      <c r="AG10" s="266"/>
      <c r="AH10" s="266"/>
      <c r="AI10" s="266"/>
      <c r="AJ10" s="266"/>
      <c r="AK10" s="266"/>
      <c r="AL10" s="13"/>
    </row>
    <row r="11" spans="2:38" x14ac:dyDescent="0.15">
      <c r="P11" s="265"/>
      <c r="Q11" s="265"/>
      <c r="R11" s="265"/>
      <c r="S11" s="265"/>
      <c r="T11" s="265"/>
      <c r="U11" s="266"/>
      <c r="V11" s="266"/>
      <c r="W11" s="266"/>
      <c r="X11" s="266"/>
      <c r="Y11" s="266"/>
      <c r="Z11" s="266"/>
      <c r="AA11" s="266"/>
      <c r="AB11" s="266"/>
      <c r="AC11" s="266"/>
      <c r="AD11" s="266"/>
      <c r="AE11" s="266"/>
      <c r="AF11" s="266"/>
      <c r="AG11" s="266"/>
      <c r="AH11" s="266"/>
      <c r="AI11" s="266"/>
      <c r="AJ11" s="266"/>
      <c r="AK11" s="266"/>
      <c r="AL11" s="13"/>
    </row>
    <row r="12" spans="2:38" x14ac:dyDescent="0.15">
      <c r="P12" s="265" t="s">
        <v>80</v>
      </c>
      <c r="Q12" s="265"/>
      <c r="R12" s="265"/>
      <c r="S12" s="265"/>
      <c r="T12" s="265"/>
      <c r="U12" s="266"/>
      <c r="V12" s="267"/>
      <c r="W12" s="267"/>
      <c r="X12" s="267"/>
      <c r="Y12" s="267"/>
      <c r="Z12" s="267"/>
      <c r="AA12" s="267"/>
      <c r="AB12" s="267"/>
      <c r="AC12" s="267"/>
      <c r="AD12" s="267"/>
      <c r="AE12" s="267"/>
      <c r="AF12" s="267"/>
      <c r="AG12" s="267"/>
      <c r="AH12" s="267"/>
      <c r="AI12" s="267"/>
      <c r="AJ12" s="267"/>
      <c r="AK12" s="267"/>
      <c r="AL12" s="13"/>
    </row>
    <row r="13" spans="2:38" x14ac:dyDescent="0.15">
      <c r="P13" s="265"/>
      <c r="Q13" s="265"/>
      <c r="R13" s="265"/>
      <c r="S13" s="265"/>
      <c r="T13" s="265"/>
      <c r="U13" s="267"/>
      <c r="V13" s="267"/>
      <c r="W13" s="267"/>
      <c r="X13" s="267"/>
      <c r="Y13" s="267"/>
      <c r="Z13" s="267"/>
      <c r="AA13" s="267"/>
      <c r="AB13" s="267"/>
      <c r="AC13" s="267"/>
      <c r="AD13" s="267"/>
      <c r="AE13" s="267"/>
      <c r="AF13" s="267"/>
      <c r="AG13" s="267"/>
      <c r="AH13" s="267"/>
      <c r="AI13" s="267"/>
      <c r="AJ13" s="267"/>
      <c r="AK13" s="267"/>
      <c r="AL13" s="13"/>
    </row>
    <row r="14" spans="2:38" ht="13.15" customHeight="1" x14ac:dyDescent="0.15">
      <c r="P14" s="268" t="s">
        <v>61</v>
      </c>
      <c r="Q14" s="268"/>
      <c r="R14" s="268"/>
      <c r="S14" s="268"/>
      <c r="T14" s="268"/>
      <c r="U14" s="266"/>
      <c r="V14" s="266"/>
      <c r="W14" s="266"/>
      <c r="X14" s="266"/>
      <c r="Y14" s="266"/>
      <c r="Z14" s="266"/>
      <c r="AA14" s="266"/>
      <c r="AB14" s="266"/>
      <c r="AC14" s="266"/>
      <c r="AD14" s="266"/>
      <c r="AE14" s="266"/>
      <c r="AF14" s="266"/>
      <c r="AG14" s="266"/>
      <c r="AH14" s="266"/>
      <c r="AI14" s="266"/>
      <c r="AJ14" s="266"/>
      <c r="AK14" s="266"/>
      <c r="AL14" s="13"/>
    </row>
    <row r="15" spans="2:38" x14ac:dyDescent="0.15">
      <c r="P15" s="268"/>
      <c r="Q15" s="268"/>
      <c r="R15" s="268"/>
      <c r="S15" s="268"/>
      <c r="T15" s="268"/>
      <c r="U15" s="266"/>
      <c r="V15" s="266"/>
      <c r="W15" s="266"/>
      <c r="X15" s="266"/>
      <c r="Y15" s="266"/>
      <c r="Z15" s="266"/>
      <c r="AA15" s="266"/>
      <c r="AB15" s="266"/>
      <c r="AC15" s="266"/>
      <c r="AD15" s="266"/>
      <c r="AE15" s="266"/>
      <c r="AF15" s="266"/>
      <c r="AG15" s="266"/>
      <c r="AH15" s="266"/>
      <c r="AI15" s="266"/>
      <c r="AJ15" s="266"/>
      <c r="AK15" s="266"/>
      <c r="AL15" s="13"/>
    </row>
    <row r="16" spans="2:38" ht="22.5" customHeight="1" x14ac:dyDescent="0.15">
      <c r="Z16" s="373" t="s">
        <v>184</v>
      </c>
      <c r="AA16" s="373"/>
      <c r="AB16" s="373"/>
      <c r="AC16" s="373"/>
      <c r="AD16" s="373"/>
      <c r="AE16" s="373"/>
      <c r="AF16" s="373"/>
      <c r="AG16" s="373"/>
      <c r="AH16" s="373"/>
      <c r="AI16" s="373"/>
      <c r="AJ16" s="373"/>
      <c r="AK16" s="373"/>
    </row>
    <row r="17" spans="2:38" ht="21.75" customHeight="1" x14ac:dyDescent="0.15">
      <c r="Z17" s="170"/>
      <c r="AA17" s="170"/>
      <c r="AB17" s="170"/>
      <c r="AC17" s="170"/>
      <c r="AD17" s="171"/>
      <c r="AE17" s="171"/>
      <c r="AF17" s="171"/>
      <c r="AG17" s="171"/>
      <c r="AH17" s="171"/>
      <c r="AI17" s="171"/>
      <c r="AJ17" s="171"/>
      <c r="AK17" s="171"/>
    </row>
    <row r="19" spans="2:38" x14ac:dyDescent="0.15">
      <c r="B19" s="265" t="s">
        <v>298</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row>
    <row r="20" spans="2:38" x14ac:dyDescent="0.15">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2" spans="2:38" ht="28.5" customHeight="1" x14ac:dyDescent="0.15">
      <c r="B22" s="372" t="s">
        <v>62</v>
      </c>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row>
    <row r="23" spans="2:38" ht="28.5" customHeight="1" x14ac:dyDescent="0.15">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row>
    <row r="25" spans="2:38" ht="17.25" customHeight="1" x14ac:dyDescent="0.15"/>
    <row r="43" spans="4:38" ht="45" customHeight="1" x14ac:dyDescent="0.15">
      <c r="D43" s="370"/>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row>
    <row r="44" spans="4:38" ht="46.5" customHeight="1" x14ac:dyDescent="0.15">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row>
    <row r="45" spans="4:38" ht="26.25" customHeight="1" x14ac:dyDescent="0.15">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row>
  </sheetData>
  <customSheetViews>
    <customSheetView guid="{2119A984-9316-4506-9F3C-C3B57B1302A7}" scale="60" showPageBreaks="1" printArea="1" view="pageBreakPreview">
      <selection activeCell="B2" sqref="B2"/>
      <rowBreaks count="2" manualBreakCount="2">
        <brk id="27" min="1" max="8" man="1"/>
        <brk id="45" min="1" max="8" man="1"/>
      </rowBreaks>
      <pageMargins left="0.38944881889763777" right="0.39" top="0.79" bottom="0.79" header="0.51" footer="0.51"/>
      <printOptions horizontalCentered="1" verticalCentered="1"/>
      <pageSetup paperSize="9" scale="106" firstPageNumber="0" orientation="portrait" blackAndWhite="1" useFirstPageNumber="1" horizontalDpi="300" verticalDpi="300"/>
      <headerFooter alignWithMargins="0"/>
    </customSheetView>
  </customSheetViews>
  <mergeCells count="13">
    <mergeCell ref="D45:AL45"/>
    <mergeCell ref="P10:T11"/>
    <mergeCell ref="U10:AK11"/>
    <mergeCell ref="P12:T13"/>
    <mergeCell ref="U12:AK13"/>
    <mergeCell ref="P14:T15"/>
    <mergeCell ref="U14:AK15"/>
    <mergeCell ref="B22:AL23"/>
    <mergeCell ref="AC4:AL4"/>
    <mergeCell ref="Z16:AK16"/>
    <mergeCell ref="B19:AL19"/>
    <mergeCell ref="D43:AL43"/>
    <mergeCell ref="D44:AL44"/>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3"/>
    <pageSetUpPr fitToPage="1"/>
  </sheetPr>
  <dimension ref="B1:AM53"/>
  <sheetViews>
    <sheetView view="pageBreakPreview" topLeftCell="A16" zoomScale="90" zoomScaleSheetLayoutView="90" workbookViewId="0">
      <selection activeCell="B31" sqref="B31"/>
    </sheetView>
  </sheetViews>
  <sheetFormatPr defaultColWidth="9" defaultRowHeight="13.5" customHeight="1" x14ac:dyDescent="0.15"/>
  <cols>
    <col min="1" max="1" width="2.25" style="12" customWidth="1"/>
    <col min="2" max="38" width="2.25" style="148" customWidth="1"/>
    <col min="39" max="39" width="9" style="148" bestFit="1"/>
    <col min="40" max="40" width="9" style="12" bestFit="1"/>
    <col min="41" max="16384" width="9" style="12"/>
  </cols>
  <sheetData>
    <row r="1" spans="2:38" ht="13.5" customHeight="1" x14ac:dyDescent="0.15">
      <c r="B1" s="148" t="s">
        <v>68</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row>
    <row r="2" spans="2:38" ht="13.5" customHeight="1" x14ac:dyDescent="0.15">
      <c r="B2" s="148" t="s">
        <v>173</v>
      </c>
    </row>
    <row r="4" spans="2:38" ht="13.5" customHeight="1" x14ac:dyDescent="0.15">
      <c r="AC4" s="374" t="s">
        <v>74</v>
      </c>
      <c r="AD4" s="374"/>
      <c r="AE4" s="374"/>
      <c r="AF4" s="374"/>
      <c r="AG4" s="374"/>
      <c r="AH4" s="374"/>
      <c r="AI4" s="374"/>
      <c r="AJ4" s="374"/>
      <c r="AK4" s="374"/>
      <c r="AL4" s="374"/>
    </row>
    <row r="5" spans="2:38" ht="13.5" customHeight="1" x14ac:dyDescent="0.15">
      <c r="AE5" s="165"/>
      <c r="AF5" s="165"/>
      <c r="AG5" s="165"/>
      <c r="AH5" s="165"/>
      <c r="AI5" s="165"/>
      <c r="AJ5" s="165"/>
      <c r="AK5" s="165"/>
      <c r="AL5" s="165"/>
    </row>
    <row r="7" spans="2:38" ht="13.5" customHeight="1" x14ac:dyDescent="0.15">
      <c r="C7" s="148" t="s">
        <v>115</v>
      </c>
    </row>
    <row r="9" spans="2:38" ht="1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3"/>
    </row>
    <row r="10" spans="2:38" ht="13.5" customHeight="1" x14ac:dyDescent="0.15">
      <c r="B10" s="12"/>
      <c r="C10" s="12"/>
      <c r="D10" s="12"/>
      <c r="E10" s="12"/>
      <c r="F10" s="12"/>
      <c r="G10" s="12"/>
      <c r="H10" s="12"/>
      <c r="I10" s="12"/>
      <c r="J10" s="12"/>
      <c r="K10" s="12"/>
      <c r="L10" s="12"/>
      <c r="M10" s="12"/>
      <c r="N10" s="12"/>
      <c r="O10" s="12"/>
      <c r="P10" s="265" t="s">
        <v>6</v>
      </c>
      <c r="Q10" s="265"/>
      <c r="R10" s="265"/>
      <c r="S10" s="12"/>
      <c r="T10" s="12"/>
      <c r="U10" s="12"/>
      <c r="V10" s="12"/>
      <c r="W10" s="12"/>
      <c r="X10" s="12"/>
      <c r="Y10" s="12"/>
      <c r="Z10" s="12"/>
      <c r="AA10" s="12"/>
      <c r="AB10" s="12"/>
      <c r="AC10" s="12"/>
      <c r="AD10" s="12"/>
      <c r="AE10" s="12"/>
      <c r="AF10" s="12"/>
      <c r="AG10" s="12"/>
      <c r="AH10" s="12"/>
      <c r="AI10" s="12"/>
      <c r="AJ10" s="12"/>
      <c r="AK10" s="12"/>
      <c r="AL10" s="13"/>
    </row>
    <row r="11" spans="2:38" ht="13.5" customHeight="1" x14ac:dyDescent="0.15">
      <c r="B11" s="12"/>
      <c r="C11" s="12"/>
      <c r="D11" s="12"/>
      <c r="E11" s="12"/>
      <c r="F11" s="12"/>
      <c r="G11" s="12"/>
      <c r="H11" s="12"/>
      <c r="I11" s="12"/>
      <c r="J11" s="12"/>
      <c r="K11" s="12"/>
      <c r="L11" s="12"/>
      <c r="M11" s="12"/>
      <c r="N11" s="12"/>
      <c r="O11" s="12"/>
      <c r="P11" s="265"/>
      <c r="Q11" s="265"/>
      <c r="R11" s="265"/>
      <c r="S11" s="12"/>
      <c r="T11" s="12"/>
      <c r="U11" s="12"/>
      <c r="V11" s="12"/>
      <c r="W11" s="12"/>
      <c r="X11" s="12"/>
      <c r="Y11" s="12"/>
      <c r="Z11" s="12"/>
      <c r="AA11" s="12"/>
      <c r="AB11" s="12"/>
      <c r="AC11" s="12"/>
      <c r="AD11" s="12"/>
      <c r="AE11" s="12"/>
      <c r="AF11" s="12"/>
      <c r="AG11" s="12"/>
      <c r="AH11" s="12"/>
      <c r="AI11" s="12"/>
      <c r="AJ11" s="12"/>
      <c r="AK11" s="12"/>
      <c r="AL11" s="13"/>
    </row>
    <row r="12" spans="2:38" ht="13.5" customHeight="1" x14ac:dyDescent="0.15">
      <c r="B12" s="12"/>
      <c r="C12" s="12"/>
      <c r="D12" s="12"/>
      <c r="E12" s="12"/>
      <c r="F12" s="12"/>
      <c r="G12" s="12"/>
      <c r="H12" s="12"/>
      <c r="I12" s="12"/>
      <c r="J12" s="12"/>
      <c r="K12" s="12"/>
      <c r="L12" s="12"/>
      <c r="M12" s="12"/>
      <c r="N12" s="12"/>
      <c r="O12" s="12"/>
      <c r="P12" s="265" t="s">
        <v>76</v>
      </c>
      <c r="Q12" s="265"/>
      <c r="R12" s="265"/>
      <c r="S12" s="265"/>
      <c r="T12" s="265"/>
      <c r="U12" s="377"/>
      <c r="V12" s="377"/>
      <c r="W12" s="377"/>
      <c r="X12" s="377"/>
      <c r="Y12" s="377"/>
      <c r="Z12" s="377"/>
      <c r="AA12" s="377"/>
      <c r="AB12" s="377"/>
      <c r="AC12" s="377"/>
      <c r="AD12" s="377"/>
      <c r="AE12" s="377"/>
      <c r="AF12" s="377"/>
      <c r="AG12" s="377"/>
      <c r="AH12" s="377"/>
      <c r="AI12" s="377"/>
      <c r="AJ12" s="377"/>
      <c r="AK12" s="377"/>
      <c r="AL12" s="13"/>
    </row>
    <row r="13" spans="2:38" ht="13.5" customHeight="1" x14ac:dyDescent="0.15">
      <c r="B13" s="12"/>
      <c r="C13" s="12"/>
      <c r="D13" s="12"/>
      <c r="E13" s="12"/>
      <c r="F13" s="12"/>
      <c r="G13" s="12"/>
      <c r="H13" s="12"/>
      <c r="I13" s="12"/>
      <c r="J13" s="12"/>
      <c r="K13" s="12"/>
      <c r="L13" s="12"/>
      <c r="M13" s="12"/>
      <c r="N13" s="12"/>
      <c r="O13" s="12"/>
      <c r="P13" s="265"/>
      <c r="Q13" s="265"/>
      <c r="R13" s="265"/>
      <c r="S13" s="265"/>
      <c r="T13" s="265"/>
      <c r="U13" s="377"/>
      <c r="V13" s="377"/>
      <c r="W13" s="377"/>
      <c r="X13" s="377"/>
      <c r="Y13" s="377"/>
      <c r="Z13" s="377"/>
      <c r="AA13" s="377"/>
      <c r="AB13" s="377"/>
      <c r="AC13" s="377"/>
      <c r="AD13" s="377"/>
      <c r="AE13" s="377"/>
      <c r="AF13" s="377"/>
      <c r="AG13" s="377"/>
      <c r="AH13" s="377"/>
      <c r="AI13" s="377"/>
      <c r="AJ13" s="377"/>
      <c r="AK13" s="377"/>
      <c r="AL13" s="13"/>
    </row>
    <row r="14" spans="2:38" ht="13.5" customHeight="1" x14ac:dyDescent="0.15">
      <c r="B14" s="12"/>
      <c r="C14" s="12"/>
      <c r="D14" s="12"/>
      <c r="E14" s="12"/>
      <c r="F14" s="12"/>
      <c r="G14" s="12"/>
      <c r="H14" s="12"/>
      <c r="I14" s="12"/>
      <c r="J14" s="12"/>
      <c r="K14" s="12"/>
      <c r="L14" s="12"/>
      <c r="M14" s="12"/>
      <c r="N14" s="12"/>
      <c r="O14" s="12"/>
      <c r="P14" s="265" t="s">
        <v>80</v>
      </c>
      <c r="Q14" s="265"/>
      <c r="R14" s="265"/>
      <c r="S14" s="265"/>
      <c r="T14" s="265"/>
      <c r="U14" s="377"/>
      <c r="V14" s="378"/>
      <c r="W14" s="378"/>
      <c r="X14" s="378"/>
      <c r="Y14" s="378"/>
      <c r="Z14" s="378"/>
      <c r="AA14" s="378"/>
      <c r="AB14" s="378"/>
      <c r="AC14" s="378"/>
      <c r="AD14" s="378"/>
      <c r="AE14" s="378"/>
      <c r="AF14" s="378"/>
      <c r="AG14" s="378"/>
      <c r="AH14" s="378"/>
      <c r="AI14" s="378"/>
      <c r="AJ14" s="378"/>
      <c r="AK14" s="378"/>
      <c r="AL14" s="13"/>
    </row>
    <row r="15" spans="2:38" ht="13.5" customHeight="1" x14ac:dyDescent="0.15">
      <c r="B15" s="12"/>
      <c r="C15" s="12"/>
      <c r="D15" s="12"/>
      <c r="E15" s="12"/>
      <c r="F15" s="12"/>
      <c r="G15" s="12"/>
      <c r="H15" s="12"/>
      <c r="I15" s="12"/>
      <c r="J15" s="12"/>
      <c r="K15" s="12"/>
      <c r="L15" s="12"/>
      <c r="M15" s="12"/>
      <c r="N15" s="12"/>
      <c r="O15" s="12"/>
      <c r="P15" s="265"/>
      <c r="Q15" s="265"/>
      <c r="R15" s="265"/>
      <c r="S15" s="265"/>
      <c r="T15" s="265"/>
      <c r="U15" s="378"/>
      <c r="V15" s="378"/>
      <c r="W15" s="378"/>
      <c r="X15" s="378"/>
      <c r="Y15" s="378"/>
      <c r="Z15" s="378"/>
      <c r="AA15" s="378"/>
      <c r="AB15" s="378"/>
      <c r="AC15" s="378"/>
      <c r="AD15" s="378"/>
      <c r="AE15" s="378"/>
      <c r="AF15" s="378"/>
      <c r="AG15" s="378"/>
      <c r="AH15" s="378"/>
      <c r="AI15" s="378"/>
      <c r="AJ15" s="378"/>
      <c r="AK15" s="378"/>
      <c r="AL15" s="13"/>
    </row>
    <row r="16" spans="2:38" ht="13.5" customHeight="1" x14ac:dyDescent="0.15">
      <c r="B16" s="12"/>
      <c r="C16" s="12"/>
      <c r="D16" s="12"/>
      <c r="E16" s="12"/>
      <c r="F16" s="12"/>
      <c r="G16" s="12"/>
      <c r="H16" s="12"/>
      <c r="I16" s="12"/>
      <c r="J16" s="12"/>
      <c r="K16" s="12"/>
      <c r="L16" s="12"/>
      <c r="M16" s="12"/>
      <c r="N16" s="12"/>
      <c r="O16" s="12"/>
      <c r="P16" s="268" t="s">
        <v>61</v>
      </c>
      <c r="Q16" s="268"/>
      <c r="R16" s="268"/>
      <c r="S16" s="268"/>
      <c r="T16" s="268"/>
      <c r="U16" s="377"/>
      <c r="V16" s="377"/>
      <c r="W16" s="377"/>
      <c r="X16" s="377"/>
      <c r="Y16" s="377"/>
      <c r="Z16" s="377"/>
      <c r="AA16" s="377"/>
      <c r="AB16" s="377"/>
      <c r="AC16" s="377"/>
      <c r="AD16" s="377"/>
      <c r="AE16" s="377"/>
      <c r="AF16" s="377"/>
      <c r="AG16" s="377"/>
      <c r="AH16" s="377"/>
      <c r="AI16" s="377"/>
      <c r="AJ16" s="377"/>
      <c r="AK16" s="377"/>
      <c r="AL16" s="13"/>
    </row>
    <row r="17" spans="2:38" ht="13.5" customHeight="1" x14ac:dyDescent="0.15">
      <c r="B17" s="12"/>
      <c r="C17" s="12"/>
      <c r="D17" s="12"/>
      <c r="E17" s="12"/>
      <c r="F17" s="12"/>
      <c r="G17" s="12"/>
      <c r="H17" s="12"/>
      <c r="I17" s="12"/>
      <c r="J17" s="12"/>
      <c r="K17" s="12"/>
      <c r="L17" s="12"/>
      <c r="M17" s="12"/>
      <c r="N17" s="12"/>
      <c r="O17" s="12"/>
      <c r="P17" s="268"/>
      <c r="Q17" s="268"/>
      <c r="R17" s="268"/>
      <c r="S17" s="268"/>
      <c r="T17" s="268"/>
      <c r="U17" s="377"/>
      <c r="V17" s="377"/>
      <c r="W17" s="377"/>
      <c r="X17" s="377"/>
      <c r="Y17" s="377"/>
      <c r="Z17" s="377"/>
      <c r="AA17" s="377"/>
      <c r="AB17" s="377"/>
      <c r="AC17" s="377"/>
      <c r="AD17" s="377"/>
      <c r="AE17" s="377"/>
      <c r="AF17" s="377"/>
      <c r="AG17" s="377"/>
      <c r="AH17" s="377"/>
      <c r="AI17" s="377"/>
      <c r="AJ17" s="377"/>
      <c r="AK17" s="377"/>
      <c r="AL17" s="13"/>
    </row>
    <row r="18" spans="2:38" ht="13.5" customHeight="1" x14ac:dyDescent="0.15">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3"/>
    </row>
    <row r="20" spans="2:38" ht="13.5" customHeight="1" x14ac:dyDescent="0.15">
      <c r="B20" s="356" t="s">
        <v>182</v>
      </c>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row>
    <row r="21" spans="2:38" ht="13.5" customHeight="1" x14ac:dyDescent="0.15">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row>
    <row r="23" spans="2:38" ht="13.5" customHeight="1" x14ac:dyDescent="0.15">
      <c r="B23" s="379" t="s">
        <v>472</v>
      </c>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row>
    <row r="24" spans="2:38" ht="13.5" customHeight="1" x14ac:dyDescent="0.15">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row>
    <row r="25" spans="2:38" ht="13.5" customHeight="1" x14ac:dyDescent="0.15">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row>
    <row r="26" spans="2:38" ht="13.5" customHeight="1" x14ac:dyDescent="0.15">
      <c r="B26" s="379"/>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row>
    <row r="27" spans="2:38" ht="13.5" customHeight="1" x14ac:dyDescent="0.15">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row>
    <row r="28" spans="2:38" ht="13.5" customHeight="1" x14ac:dyDescent="0.15">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row>
    <row r="29" spans="2:38" ht="13.5" customHeight="1" x14ac:dyDescent="0.15">
      <c r="B29" s="172" t="s">
        <v>78</v>
      </c>
      <c r="D29" s="148" t="s">
        <v>195</v>
      </c>
    </row>
    <row r="30" spans="2:38" ht="13.5" customHeight="1" x14ac:dyDescent="0.15">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row>
    <row r="31" spans="2:38" ht="13.5" customHeight="1" x14ac:dyDescent="0.15">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row>
    <row r="33" spans="2:38" ht="13.5" customHeight="1" x14ac:dyDescent="0.15">
      <c r="B33" s="172" t="s">
        <v>151</v>
      </c>
      <c r="D33" s="148" t="s">
        <v>299</v>
      </c>
    </row>
    <row r="34" spans="2:38" ht="13.5" customHeight="1" x14ac:dyDescent="0.15">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row>
    <row r="35" spans="2:38" ht="13.5" customHeight="1" x14ac:dyDescent="0.15">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row>
    <row r="37" spans="2:38" ht="13.5" customHeight="1" x14ac:dyDescent="0.15">
      <c r="B37" s="172" t="s">
        <v>175</v>
      </c>
      <c r="D37" s="148" t="s">
        <v>81</v>
      </c>
    </row>
    <row r="38" spans="2:38" ht="13.5" customHeight="1" x14ac:dyDescent="0.15">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row>
    <row r="39" spans="2:38" ht="13.5" customHeight="1" x14ac:dyDescent="0.15">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row>
    <row r="40" spans="2:38" ht="13.5" customHeight="1" x14ac:dyDescent="0.15">
      <c r="M40" s="175" t="s">
        <v>301</v>
      </c>
      <c r="N40" s="175" t="s">
        <v>42</v>
      </c>
    </row>
    <row r="41" spans="2:38" ht="13.5" customHeight="1" x14ac:dyDescent="0.15">
      <c r="B41" s="12">
        <v>4</v>
      </c>
      <c r="C41" s="12"/>
      <c r="D41" s="12" t="s">
        <v>302</v>
      </c>
      <c r="E41" s="12"/>
      <c r="F41" s="12"/>
      <c r="G41" s="12"/>
      <c r="H41" s="12"/>
      <c r="I41" s="12"/>
      <c r="J41" s="12"/>
      <c r="K41" s="12"/>
      <c r="L41" s="12"/>
      <c r="M41" s="176"/>
      <c r="N41" s="176"/>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2:38" ht="13.5" customHeight="1" x14ac:dyDescent="0.15">
      <c r="B42" s="12"/>
      <c r="C42" s="12"/>
      <c r="D42" s="375" t="s">
        <v>303</v>
      </c>
      <c r="E42" s="375"/>
      <c r="F42" s="375"/>
      <c r="G42" s="375"/>
      <c r="H42" s="375"/>
      <c r="I42" s="375"/>
      <c r="J42" s="375"/>
      <c r="K42" s="375"/>
      <c r="L42" s="375"/>
      <c r="M42" s="375"/>
      <c r="N42" s="375"/>
      <c r="O42" s="375" t="s">
        <v>143</v>
      </c>
      <c r="P42" s="375"/>
      <c r="Q42" s="375"/>
      <c r="R42" s="375"/>
      <c r="S42" s="375"/>
      <c r="T42" s="375"/>
      <c r="U42" s="375"/>
      <c r="V42" s="375"/>
      <c r="W42" s="375"/>
      <c r="X42" s="375"/>
      <c r="Y42" s="375"/>
      <c r="Z42" s="375" t="s">
        <v>10</v>
      </c>
      <c r="AA42" s="375"/>
      <c r="AB42" s="375"/>
      <c r="AC42" s="375"/>
      <c r="AD42" s="375"/>
      <c r="AE42" s="375"/>
      <c r="AF42" s="375"/>
      <c r="AG42" s="375"/>
      <c r="AH42" s="375"/>
      <c r="AI42" s="375"/>
      <c r="AJ42" s="375"/>
      <c r="AK42" s="12"/>
      <c r="AL42" s="12"/>
    </row>
    <row r="43" spans="2:38" ht="13.5" customHeight="1" x14ac:dyDescent="0.15">
      <c r="B43" s="12"/>
      <c r="C43" s="12"/>
      <c r="D43" s="376" t="s">
        <v>91</v>
      </c>
      <c r="E43" s="376"/>
      <c r="F43" s="376"/>
      <c r="G43" s="376"/>
      <c r="H43" s="376"/>
      <c r="I43" s="376"/>
      <c r="J43" s="376"/>
      <c r="K43" s="376"/>
      <c r="L43" s="376"/>
      <c r="M43" s="376"/>
      <c r="N43" s="376"/>
      <c r="O43" s="376" t="s">
        <v>91</v>
      </c>
      <c r="P43" s="376"/>
      <c r="Q43" s="376"/>
      <c r="R43" s="376"/>
      <c r="S43" s="376"/>
      <c r="T43" s="376"/>
      <c r="U43" s="376"/>
      <c r="V43" s="376"/>
      <c r="W43" s="376"/>
      <c r="X43" s="376"/>
      <c r="Y43" s="376"/>
      <c r="Z43" s="376" t="s">
        <v>91</v>
      </c>
      <c r="AA43" s="376"/>
      <c r="AB43" s="376"/>
      <c r="AC43" s="376"/>
      <c r="AD43" s="376"/>
      <c r="AE43" s="376"/>
      <c r="AF43" s="376"/>
      <c r="AG43" s="376"/>
      <c r="AH43" s="376"/>
      <c r="AI43" s="376"/>
      <c r="AJ43" s="376"/>
      <c r="AK43" s="12"/>
      <c r="AL43" s="12"/>
    </row>
    <row r="44" spans="2:38" ht="13.5" customHeight="1" x14ac:dyDescent="0.15">
      <c r="B44" s="12"/>
      <c r="C44" s="12"/>
      <c r="D44" s="174" t="s">
        <v>212</v>
      </c>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2"/>
      <c r="AL44" s="12"/>
    </row>
    <row r="45" spans="2:38" ht="13.5" customHeight="1" x14ac:dyDescent="0.15">
      <c r="B45" s="12"/>
      <c r="C45" s="12"/>
      <c r="D45" s="12"/>
      <c r="E45" s="12"/>
      <c r="F45" s="12"/>
      <c r="G45" s="12"/>
      <c r="H45" s="12"/>
      <c r="I45" s="12"/>
      <c r="J45" s="12"/>
      <c r="K45" s="12"/>
      <c r="L45" s="12"/>
      <c r="M45" s="176"/>
      <c r="N45" s="176"/>
      <c r="O45" s="12"/>
      <c r="P45" s="12"/>
      <c r="Q45" s="12"/>
      <c r="R45" s="12"/>
      <c r="S45" s="12"/>
      <c r="T45" s="12"/>
      <c r="U45" s="12"/>
      <c r="V45" s="12"/>
      <c r="W45" s="12"/>
      <c r="X45" s="12"/>
      <c r="Y45" s="12"/>
      <c r="Z45" s="12"/>
      <c r="AA45" s="12"/>
      <c r="AB45" s="12"/>
      <c r="AC45" s="12"/>
      <c r="AD45" s="12"/>
      <c r="AE45" s="12"/>
      <c r="AF45" s="12"/>
      <c r="AG45" s="12"/>
      <c r="AH45" s="12"/>
      <c r="AI45" s="12"/>
      <c r="AJ45" s="12"/>
      <c r="AK45" s="12"/>
      <c r="AL45" s="12"/>
    </row>
    <row r="46" spans="2:38" ht="13.5" customHeight="1" x14ac:dyDescent="0.15">
      <c r="B46" s="12">
        <v>5</v>
      </c>
      <c r="C46" s="12"/>
      <c r="D46" s="12" t="s">
        <v>304</v>
      </c>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row>
    <row r="47" spans="2:38" ht="13.5" customHeight="1" x14ac:dyDescent="0.15">
      <c r="B47" s="12"/>
      <c r="C47" s="12"/>
      <c r="D47" s="12" t="s">
        <v>305</v>
      </c>
      <c r="E47" s="12"/>
      <c r="F47" s="12"/>
      <c r="G47" s="12"/>
      <c r="H47" s="12" t="s">
        <v>307</v>
      </c>
      <c r="I47" s="12"/>
      <c r="J47" s="12"/>
      <c r="K47" s="12" t="s">
        <v>308</v>
      </c>
      <c r="L47" s="12"/>
      <c r="M47" s="12"/>
      <c r="N47" s="12" t="s">
        <v>145</v>
      </c>
      <c r="O47" s="12" t="s">
        <v>310</v>
      </c>
      <c r="P47" s="12"/>
      <c r="Q47" s="12"/>
      <c r="R47" s="12" t="s">
        <v>305</v>
      </c>
      <c r="S47" s="12"/>
      <c r="T47" s="12"/>
      <c r="U47" s="12"/>
      <c r="V47" s="12" t="s">
        <v>307</v>
      </c>
      <c r="W47" s="12"/>
      <c r="X47" s="12"/>
      <c r="Y47" s="12" t="s">
        <v>308</v>
      </c>
      <c r="Z47" s="12"/>
      <c r="AA47" s="12"/>
      <c r="AB47" s="12" t="s">
        <v>145</v>
      </c>
      <c r="AC47" s="12" t="s">
        <v>312</v>
      </c>
      <c r="AD47" s="12"/>
      <c r="AE47" s="12"/>
      <c r="AF47" s="12"/>
      <c r="AG47" s="12"/>
      <c r="AH47" s="12"/>
      <c r="AI47" s="12"/>
      <c r="AJ47" s="12"/>
      <c r="AK47" s="12"/>
      <c r="AL47" s="12"/>
    </row>
    <row r="48" spans="2:38" ht="13.5" customHeight="1" x14ac:dyDescent="0.15">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2:38" ht="13.5" customHeight="1" x14ac:dyDescent="0.15">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2:38" ht="13.5" customHeight="1" x14ac:dyDescent="0.15">
      <c r="B50" s="12" t="s">
        <v>82</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2:38" ht="13.5" customHeight="1" x14ac:dyDescent="0.15">
      <c r="B51" s="12"/>
      <c r="C51" s="12" t="s">
        <v>314</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2:38" s="148" customFormat="1" ht="13.5" customHeight="1" x14ac:dyDescent="0.15">
      <c r="B52" s="12"/>
      <c r="C52" s="12" t="s">
        <v>33</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2:38" ht="13.5" customHeight="1" x14ac:dyDescent="0.15">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sheetData>
  <customSheetViews>
    <customSheetView guid="{2119A984-9316-4506-9F3C-C3B57B1302A7}" scale="60" showPageBreaks="1" printArea="1" view="pageBreakPreview">
      <selection activeCell="B2" sqref="B2"/>
      <rowBreaks count="2" manualBreakCount="2">
        <brk id="30" min="1" max="8" man="1"/>
        <brk id="48" min="1" max="8" man="1"/>
      </rowBreaks>
      <pageMargins left="0.38944881889763777" right="0.39" top="0.79" bottom="0.79" header="0.51" footer="0.51"/>
      <printOptions horizontalCentered="1" verticalCentered="1"/>
      <pageSetup paperSize="9" scale="106" firstPageNumber="0" orientation="portrait" blackAndWhite="1" useFirstPageNumber="1" horizontalDpi="300" verticalDpi="300"/>
      <headerFooter alignWithMargins="0"/>
    </customSheetView>
  </customSheetViews>
  <mergeCells count="19">
    <mergeCell ref="D43:N43"/>
    <mergeCell ref="O43:Y43"/>
    <mergeCell ref="Z43:AJ43"/>
    <mergeCell ref="P10:R11"/>
    <mergeCell ref="P12:T13"/>
    <mergeCell ref="U12:AK13"/>
    <mergeCell ref="P14:T15"/>
    <mergeCell ref="U14:AK15"/>
    <mergeCell ref="P16:T17"/>
    <mergeCell ref="U16:AK17"/>
    <mergeCell ref="B23:AL26"/>
    <mergeCell ref="D30:AK31"/>
    <mergeCell ref="D34:AK35"/>
    <mergeCell ref="D38:AK39"/>
    <mergeCell ref="AC4:AL4"/>
    <mergeCell ref="B20:AL20"/>
    <mergeCell ref="D42:N42"/>
    <mergeCell ref="O42:Y42"/>
    <mergeCell ref="Z42:AJ42"/>
  </mergeCells>
  <phoneticPr fontId="19" type="Hiragana"/>
  <printOptions horizontalCentered="1" vertic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3"/>
    <pageSetUpPr fitToPage="1"/>
  </sheetPr>
  <dimension ref="B1:I20"/>
  <sheetViews>
    <sheetView view="pageBreakPreview" zoomScale="70" zoomScaleSheetLayoutView="70" workbookViewId="0">
      <selection activeCell="B31" sqref="B31"/>
    </sheetView>
  </sheetViews>
  <sheetFormatPr defaultColWidth="9" defaultRowHeight="13.5" x14ac:dyDescent="0.15"/>
  <cols>
    <col min="1" max="1" width="2.25" style="12" customWidth="1"/>
    <col min="2" max="2" width="4.125" style="12" customWidth="1"/>
    <col min="3" max="3" width="26.625" style="12" customWidth="1"/>
    <col min="4" max="4" width="28.625" style="12" customWidth="1"/>
    <col min="5" max="5" width="39.5" style="12" customWidth="1"/>
    <col min="6" max="6" width="18" style="12" customWidth="1"/>
    <col min="7" max="7" width="21.375" style="12" customWidth="1"/>
    <col min="8" max="11" width="11.125" style="12" customWidth="1"/>
    <col min="12" max="12" width="9" style="12" bestFit="1"/>
    <col min="13" max="16384" width="9" style="12"/>
  </cols>
  <sheetData>
    <row r="1" spans="2:9" x14ac:dyDescent="0.15">
      <c r="B1" s="12" t="s">
        <v>315</v>
      </c>
    </row>
    <row r="2" spans="2:9" ht="17.25" x14ac:dyDescent="0.15">
      <c r="B2" s="47" t="s">
        <v>140</v>
      </c>
      <c r="C2" s="51"/>
      <c r="D2" s="51"/>
      <c r="G2" s="333"/>
      <c r="H2" s="333"/>
      <c r="I2" s="333"/>
    </row>
    <row r="3" spans="2:9" ht="6.75" customHeight="1" x14ac:dyDescent="0.15">
      <c r="B3" s="14"/>
    </row>
    <row r="4" spans="2:9" s="46" customFormat="1" ht="18" customHeight="1" x14ac:dyDescent="0.15">
      <c r="B4" s="177" t="s">
        <v>317</v>
      </c>
      <c r="C4" s="12"/>
      <c r="D4" s="12"/>
      <c r="E4" s="12"/>
      <c r="F4" s="12"/>
      <c r="G4" s="384"/>
      <c r="H4" s="384"/>
      <c r="I4" s="384"/>
    </row>
    <row r="5" spans="2:9" s="46" customFormat="1" ht="25.5" customHeight="1" x14ac:dyDescent="0.15">
      <c r="B5" s="249" t="s">
        <v>319</v>
      </c>
      <c r="C5" s="51"/>
      <c r="D5" s="12"/>
      <c r="E5" s="12"/>
      <c r="F5" s="12"/>
      <c r="G5" s="12"/>
      <c r="H5" s="12"/>
      <c r="I5" s="12"/>
    </row>
    <row r="6" spans="2:9" s="46" customFormat="1" ht="25.5" customHeight="1" x14ac:dyDescent="0.15">
      <c r="B6" s="249"/>
      <c r="C6" s="249" t="s">
        <v>321</v>
      </c>
      <c r="D6" s="12"/>
      <c r="E6" s="12"/>
      <c r="F6" s="12"/>
      <c r="G6" s="12"/>
      <c r="H6" s="12"/>
      <c r="I6" s="12"/>
    </row>
    <row r="7" spans="2:9" s="46" customFormat="1" ht="145.5" customHeight="1" x14ac:dyDescent="0.15">
      <c r="B7" s="14"/>
      <c r="C7" s="385"/>
      <c r="D7" s="386"/>
      <c r="E7" s="386"/>
      <c r="F7" s="386"/>
      <c r="G7" s="387"/>
      <c r="H7" s="12"/>
      <c r="I7" s="12"/>
    </row>
    <row r="8" spans="2:9" s="46" customFormat="1" ht="69.95" customHeight="1" x14ac:dyDescent="0.15">
      <c r="B8" s="14"/>
      <c r="C8" s="382" t="s">
        <v>474</v>
      </c>
      <c r="D8" s="383"/>
      <c r="E8" s="383"/>
      <c r="F8" s="383"/>
      <c r="G8" s="383"/>
      <c r="H8" s="12"/>
      <c r="I8" s="12"/>
    </row>
    <row r="9" spans="2:9" s="46" customFormat="1" ht="9.75" customHeight="1" x14ac:dyDescent="0.15">
      <c r="B9" s="14"/>
      <c r="C9" s="12"/>
      <c r="D9" s="12"/>
      <c r="E9" s="12"/>
      <c r="F9" s="12"/>
      <c r="G9" s="12"/>
      <c r="H9" s="12"/>
      <c r="I9" s="12"/>
    </row>
    <row r="10" spans="2:9" s="46" customFormat="1" ht="25.5" customHeight="1" x14ac:dyDescent="0.15">
      <c r="B10" s="14"/>
      <c r="C10" s="51" t="s">
        <v>322</v>
      </c>
      <c r="D10" s="12"/>
      <c r="E10" s="12"/>
      <c r="F10" s="12"/>
      <c r="G10" s="12"/>
      <c r="H10" s="12"/>
      <c r="I10" s="12"/>
    </row>
    <row r="11" spans="2:9" s="46" customFormat="1" ht="150" customHeight="1" x14ac:dyDescent="0.15">
      <c r="B11" s="14"/>
      <c r="C11" s="385"/>
      <c r="D11" s="386"/>
      <c r="E11" s="386"/>
      <c r="F11" s="386"/>
      <c r="G11" s="387"/>
      <c r="H11" s="12"/>
      <c r="I11" s="12"/>
    </row>
    <row r="12" spans="2:9" s="46" customFormat="1" ht="60.6" customHeight="1" x14ac:dyDescent="0.15">
      <c r="B12" s="14"/>
      <c r="C12" s="382" t="s">
        <v>473</v>
      </c>
      <c r="D12" s="383"/>
      <c r="E12" s="383"/>
      <c r="F12" s="383"/>
      <c r="G12" s="383"/>
      <c r="H12" s="12"/>
      <c r="I12" s="12"/>
    </row>
    <row r="13" spans="2:9" s="46" customFormat="1" ht="22.5" customHeight="1" x14ac:dyDescent="0.15">
      <c r="B13" s="249" t="s">
        <v>34</v>
      </c>
      <c r="C13" s="12"/>
      <c r="D13" s="12"/>
      <c r="E13" s="12"/>
      <c r="F13" s="12"/>
      <c r="G13" s="12"/>
      <c r="H13" s="12"/>
      <c r="I13" s="12"/>
    </row>
    <row r="14" spans="2:9" s="234" customFormat="1" ht="36" customHeight="1" x14ac:dyDescent="0.15">
      <c r="B14" s="248" t="s">
        <v>0</v>
      </c>
      <c r="C14" s="248" t="s">
        <v>201</v>
      </c>
      <c r="D14" s="248" t="s">
        <v>186</v>
      </c>
      <c r="E14" s="248" t="s">
        <v>196</v>
      </c>
      <c r="F14" s="248" t="s">
        <v>187</v>
      </c>
      <c r="G14" s="248" t="s">
        <v>191</v>
      </c>
    </row>
    <row r="15" spans="2:9" ht="84.75" customHeight="1" x14ac:dyDescent="0.15">
      <c r="B15" s="50">
        <v>1</v>
      </c>
      <c r="C15" s="53"/>
      <c r="D15" s="53"/>
      <c r="E15" s="53"/>
      <c r="F15" s="53"/>
      <c r="G15" s="53"/>
    </row>
    <row r="16" spans="2:9" ht="84.75" customHeight="1" x14ac:dyDescent="0.15">
      <c r="B16" s="50">
        <v>2</v>
      </c>
      <c r="C16" s="53"/>
      <c r="D16" s="53"/>
      <c r="E16" s="53"/>
      <c r="F16" s="53"/>
      <c r="G16" s="53"/>
    </row>
    <row r="17" spans="2:7" ht="84.75" customHeight="1" x14ac:dyDescent="0.15">
      <c r="B17" s="50">
        <v>3</v>
      </c>
      <c r="C17" s="53"/>
      <c r="D17" s="53"/>
      <c r="E17" s="53"/>
      <c r="F17" s="53"/>
      <c r="G17" s="53"/>
    </row>
    <row r="18" spans="2:7" ht="84.75" customHeight="1" x14ac:dyDescent="0.15">
      <c r="B18" s="50">
        <v>4</v>
      </c>
      <c r="C18" s="53"/>
      <c r="D18" s="53"/>
      <c r="E18" s="53"/>
      <c r="F18" s="53"/>
      <c r="G18" s="53"/>
    </row>
    <row r="19" spans="2:7" ht="36.6" customHeight="1" x14ac:dyDescent="0.15">
      <c r="B19" s="381" t="s">
        <v>150</v>
      </c>
      <c r="C19" s="381"/>
      <c r="D19" s="381"/>
      <c r="E19" s="381"/>
      <c r="F19" s="381"/>
      <c r="G19" s="381"/>
    </row>
    <row r="20" spans="2:7" ht="37.5" customHeight="1" x14ac:dyDescent="0.15"/>
  </sheetData>
  <mergeCells count="7">
    <mergeCell ref="B19:G19"/>
    <mergeCell ref="C12:G12"/>
    <mergeCell ref="G2:I2"/>
    <mergeCell ref="G4:I4"/>
    <mergeCell ref="C7:G7"/>
    <mergeCell ref="C8:G8"/>
    <mergeCell ref="C11:G11"/>
  </mergeCells>
  <phoneticPr fontId="19" type="Hiragana"/>
  <conditionalFormatting sqref="B15:G18">
    <cfRule type="cellIs" dxfId="19" priority="3" stopIfTrue="1" operator="equal">
      <formula>""</formula>
    </cfRule>
  </conditionalFormatting>
  <conditionalFormatting sqref="C7:G7">
    <cfRule type="cellIs" dxfId="18" priority="2" stopIfTrue="1" operator="equal">
      <formula>""</formula>
    </cfRule>
  </conditionalFormatting>
  <conditionalFormatting sqref="C11:G11">
    <cfRule type="cellIs" dxfId="17" priority="1" stopIfTrue="1" operator="equal">
      <formula>""</formula>
    </cfRule>
  </conditionalFormatting>
  <printOptions horizontalCentered="1"/>
  <pageMargins left="0.47244094488188981" right="0.47244094488188981" top="0.78740157480314965" bottom="0.78740157480314965" header="0.51181102362204722" footer="0.51181102362204722"/>
  <pageSetup paperSize="9" scale="68" firstPageNumber="0" orientation="portrait" cellComments="asDisplayed"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3"/>
    <pageSetUpPr fitToPage="1"/>
  </sheetPr>
  <dimension ref="A1:IV50"/>
  <sheetViews>
    <sheetView view="pageBreakPreview" topLeftCell="A16" zoomScale="70" zoomScaleNormal="40" zoomScaleSheetLayoutView="70" workbookViewId="0">
      <selection activeCell="E31" sqref="E31"/>
    </sheetView>
  </sheetViews>
  <sheetFormatPr defaultRowHeight="14.25" x14ac:dyDescent="0.15"/>
  <cols>
    <col min="1" max="1" width="3.875" style="138" customWidth="1"/>
    <col min="2" max="2" width="13.75" style="138" customWidth="1"/>
    <col min="3" max="3" width="44.5" style="138" customWidth="1"/>
    <col min="4" max="4" width="23.875" style="138" customWidth="1"/>
    <col min="5" max="6" width="19.875" style="138" customWidth="1"/>
    <col min="7" max="7" width="28.125" style="138" customWidth="1"/>
    <col min="8" max="9" width="12.5" style="138" customWidth="1"/>
    <col min="10" max="256" width="8.75" style="138" bestFit="1" customWidth="1"/>
  </cols>
  <sheetData>
    <row r="1" spans="1:256" x14ac:dyDescent="0.15">
      <c r="A1" s="139" t="s">
        <v>230</v>
      </c>
      <c r="B1" s="139"/>
    </row>
    <row r="2" spans="1:256" ht="18.75" x14ac:dyDescent="0.15">
      <c r="A2" s="225" t="s">
        <v>30</v>
      </c>
      <c r="B2" s="140"/>
      <c r="D2" s="140"/>
      <c r="E2" s="140"/>
    </row>
    <row r="4" spans="1:256" ht="18.95" customHeight="1" x14ac:dyDescent="0.15">
      <c r="A4" s="224" t="s">
        <v>232</v>
      </c>
      <c r="B4" s="140"/>
    </row>
    <row r="5" spans="1:256" s="251" customFormat="1" ht="18.95" customHeight="1" x14ac:dyDescent="0.2">
      <c r="A5" s="51" t="s">
        <v>414</v>
      </c>
      <c r="B5" s="51"/>
      <c r="C5" s="51"/>
      <c r="D5" s="51"/>
      <c r="E5" s="51"/>
      <c r="F5" s="51"/>
      <c r="G5" s="250" t="s">
        <v>189</v>
      </c>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1:256" s="251" customFormat="1" ht="41.1" customHeight="1" x14ac:dyDescent="0.2">
      <c r="A6" s="224"/>
      <c r="B6" s="224"/>
      <c r="C6" s="252" t="s">
        <v>272</v>
      </c>
      <c r="D6" s="252" t="s">
        <v>333</v>
      </c>
      <c r="E6" s="253" t="s">
        <v>462</v>
      </c>
      <c r="F6" s="253" t="s">
        <v>311</v>
      </c>
      <c r="G6" s="252" t="s">
        <v>409</v>
      </c>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1:256" ht="35.1" customHeight="1" x14ac:dyDescent="0.15">
      <c r="A7" s="140"/>
      <c r="B7" s="140"/>
      <c r="C7" s="142"/>
      <c r="D7" s="142"/>
      <c r="E7" s="145"/>
      <c r="F7" s="145"/>
      <c r="G7" s="145"/>
      <c r="H7" s="51" t="s">
        <v>412</v>
      </c>
    </row>
    <row r="8" spans="1:256" ht="18.95" customHeight="1" x14ac:dyDescent="0.15">
      <c r="A8" s="140"/>
      <c r="B8" s="140"/>
      <c r="C8" s="51" t="s">
        <v>43</v>
      </c>
    </row>
    <row r="9" spans="1:256" ht="18.95" customHeight="1" x14ac:dyDescent="0.15">
      <c r="A9" s="140"/>
      <c r="B9" s="140"/>
      <c r="C9" s="226" t="s">
        <v>330</v>
      </c>
    </row>
    <row r="10" spans="1:256" ht="18.95" customHeight="1" x14ac:dyDescent="0.15">
      <c r="A10" s="140"/>
      <c r="B10" s="140"/>
      <c r="C10" s="226" t="s">
        <v>64</v>
      </c>
    </row>
    <row r="11" spans="1:256" ht="18.95" customHeight="1" x14ac:dyDescent="0.15">
      <c r="A11" s="140"/>
      <c r="B11" s="140"/>
    </row>
    <row r="12" spans="1:256" s="251" customFormat="1" ht="18.95" customHeight="1" x14ac:dyDescent="0.2">
      <c r="A12" s="51" t="s">
        <v>51</v>
      </c>
      <c r="B12" s="51"/>
      <c r="C12" s="51"/>
      <c r="D12" s="51"/>
      <c r="E12" s="51"/>
      <c r="F12" s="51"/>
      <c r="G12" s="51"/>
      <c r="H12" s="51"/>
      <c r="I12" s="250" t="s">
        <v>189</v>
      </c>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251" customFormat="1" ht="54" customHeight="1" x14ac:dyDescent="0.2">
      <c r="A13" s="141" t="s">
        <v>0</v>
      </c>
      <c r="B13" s="141"/>
      <c r="C13" s="253" t="s">
        <v>347</v>
      </c>
      <c r="D13" s="253" t="s">
        <v>171</v>
      </c>
      <c r="E13" s="253" t="s">
        <v>462</v>
      </c>
      <c r="F13" s="253" t="s">
        <v>311</v>
      </c>
      <c r="G13" s="253" t="s">
        <v>410</v>
      </c>
      <c r="H13" s="253" t="s">
        <v>56</v>
      </c>
      <c r="I13" s="253" t="s">
        <v>419</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251" customFormat="1" ht="36" customHeight="1" x14ac:dyDescent="0.2">
      <c r="A14" s="141"/>
      <c r="B14" s="141"/>
      <c r="C14" s="252" t="s">
        <v>260</v>
      </c>
      <c r="D14" s="253" t="s">
        <v>465</v>
      </c>
      <c r="E14" s="388" t="s">
        <v>129</v>
      </c>
      <c r="F14" s="389"/>
      <c r="G14" s="253" t="s">
        <v>464</v>
      </c>
      <c r="H14" s="388" t="s">
        <v>463</v>
      </c>
      <c r="I14" s="389"/>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ht="38.1" customHeight="1" x14ac:dyDescent="0.15">
      <c r="A15" s="391">
        <v>1</v>
      </c>
      <c r="B15" s="141" t="s">
        <v>415</v>
      </c>
      <c r="C15" s="143"/>
      <c r="D15" s="237"/>
      <c r="E15" s="146"/>
      <c r="F15" s="146"/>
      <c r="G15" s="143"/>
      <c r="H15" s="147"/>
      <c r="I15" s="147"/>
    </row>
    <row r="16" spans="1:256" ht="38.1" customHeight="1" x14ac:dyDescent="0.15">
      <c r="A16" s="392"/>
      <c r="B16" s="141" t="s">
        <v>416</v>
      </c>
      <c r="C16" s="143"/>
      <c r="D16" s="237"/>
      <c r="E16" s="146"/>
      <c r="F16" s="146"/>
      <c r="G16" s="143"/>
      <c r="H16" s="147"/>
      <c r="I16" s="147"/>
    </row>
    <row r="17" spans="1:9" ht="38.1" customHeight="1" x14ac:dyDescent="0.15">
      <c r="A17" s="391">
        <v>2</v>
      </c>
      <c r="B17" s="141" t="s">
        <v>415</v>
      </c>
      <c r="C17" s="143"/>
      <c r="D17" s="237"/>
      <c r="E17" s="146"/>
      <c r="F17" s="146"/>
      <c r="G17" s="143"/>
      <c r="H17" s="147"/>
      <c r="I17" s="147"/>
    </row>
    <row r="18" spans="1:9" ht="38.1" customHeight="1" x14ac:dyDescent="0.15">
      <c r="A18" s="392"/>
      <c r="B18" s="141" t="s">
        <v>416</v>
      </c>
      <c r="C18" s="143"/>
      <c r="D18" s="237"/>
      <c r="E18" s="146"/>
      <c r="F18" s="146"/>
      <c r="G18" s="143"/>
      <c r="H18" s="147"/>
      <c r="I18" s="147"/>
    </row>
    <row r="19" spans="1:9" ht="38.1" customHeight="1" x14ac:dyDescent="0.15">
      <c r="A19" s="391">
        <v>3</v>
      </c>
      <c r="B19" s="141" t="s">
        <v>415</v>
      </c>
      <c r="C19" s="143"/>
      <c r="D19" s="237"/>
      <c r="E19" s="146"/>
      <c r="F19" s="146"/>
      <c r="G19" s="143"/>
      <c r="H19" s="147"/>
      <c r="I19" s="147"/>
    </row>
    <row r="20" spans="1:9" ht="38.1" customHeight="1" x14ac:dyDescent="0.15">
      <c r="A20" s="392"/>
      <c r="B20" s="141" t="s">
        <v>416</v>
      </c>
      <c r="C20" s="143"/>
      <c r="D20" s="237"/>
      <c r="E20" s="146"/>
      <c r="F20" s="146"/>
      <c r="G20" s="143"/>
      <c r="H20" s="147"/>
      <c r="I20" s="147"/>
    </row>
    <row r="21" spans="1:9" ht="38.1" customHeight="1" x14ac:dyDescent="0.15">
      <c r="A21" s="391">
        <v>4</v>
      </c>
      <c r="B21" s="141" t="s">
        <v>415</v>
      </c>
      <c r="C21" s="143"/>
      <c r="D21" s="237"/>
      <c r="E21" s="146"/>
      <c r="F21" s="146"/>
      <c r="G21" s="143"/>
      <c r="H21" s="147"/>
      <c r="I21" s="147"/>
    </row>
    <row r="22" spans="1:9" ht="38.1" customHeight="1" x14ac:dyDescent="0.15">
      <c r="A22" s="392"/>
      <c r="B22" s="141" t="s">
        <v>416</v>
      </c>
      <c r="C22" s="143"/>
      <c r="D22" s="237"/>
      <c r="E22" s="146"/>
      <c r="F22" s="146"/>
      <c r="G22" s="143"/>
      <c r="H22" s="147"/>
      <c r="I22" s="147"/>
    </row>
    <row r="23" spans="1:9" ht="38.1" customHeight="1" x14ac:dyDescent="0.15">
      <c r="A23" s="391">
        <v>5</v>
      </c>
      <c r="B23" s="141" t="s">
        <v>415</v>
      </c>
      <c r="C23" s="143"/>
      <c r="D23" s="237"/>
      <c r="E23" s="146"/>
      <c r="F23" s="146"/>
      <c r="G23" s="143"/>
      <c r="H23" s="147"/>
      <c r="I23" s="147"/>
    </row>
    <row r="24" spans="1:9" ht="38.1" customHeight="1" x14ac:dyDescent="0.15">
      <c r="A24" s="392"/>
      <c r="B24" s="141" t="s">
        <v>416</v>
      </c>
      <c r="C24" s="143"/>
      <c r="D24" s="237"/>
      <c r="E24" s="146"/>
      <c r="F24" s="146"/>
      <c r="G24" s="143"/>
      <c r="H24" s="147"/>
      <c r="I24" s="147"/>
    </row>
    <row r="25" spans="1:9" ht="38.1" customHeight="1" x14ac:dyDescent="0.15">
      <c r="A25" s="391">
        <v>6</v>
      </c>
      <c r="B25" s="141" t="s">
        <v>415</v>
      </c>
      <c r="C25" s="143"/>
      <c r="D25" s="237"/>
      <c r="E25" s="146"/>
      <c r="F25" s="146"/>
      <c r="G25" s="143"/>
      <c r="H25" s="147"/>
      <c r="I25" s="147"/>
    </row>
    <row r="26" spans="1:9" ht="38.1" customHeight="1" x14ac:dyDescent="0.15">
      <c r="A26" s="392"/>
      <c r="B26" s="141" t="s">
        <v>416</v>
      </c>
      <c r="C26" s="143"/>
      <c r="D26" s="237"/>
      <c r="E26" s="146"/>
      <c r="F26" s="146"/>
      <c r="G26" s="143"/>
      <c r="H26" s="147"/>
      <c r="I26" s="147"/>
    </row>
    <row r="27" spans="1:9" ht="22.5" customHeight="1" x14ac:dyDescent="0.15">
      <c r="D27" s="144"/>
    </row>
    <row r="28" spans="1:9" ht="22.5" customHeight="1" x14ac:dyDescent="0.15">
      <c r="A28" s="51"/>
      <c r="B28" s="51"/>
      <c r="C28" s="51"/>
      <c r="D28" s="51" t="s">
        <v>53</v>
      </c>
      <c r="E28" s="51"/>
      <c r="F28" s="51"/>
      <c r="G28" s="51"/>
      <c r="H28" s="51"/>
      <c r="I28" s="51"/>
    </row>
    <row r="29" spans="1:9" ht="22.5" customHeight="1" x14ac:dyDescent="0.15">
      <c r="A29" s="51"/>
      <c r="B29" s="51"/>
      <c r="C29" s="51"/>
      <c r="D29" s="228" t="s">
        <v>405</v>
      </c>
      <c r="E29" s="228" t="s">
        <v>203</v>
      </c>
      <c r="F29" s="228" t="s">
        <v>311</v>
      </c>
      <c r="G29" s="228" t="s">
        <v>484</v>
      </c>
      <c r="H29" s="51"/>
      <c r="I29" s="51"/>
    </row>
    <row r="30" spans="1:9" ht="33.950000000000003" customHeight="1" x14ac:dyDescent="0.15">
      <c r="A30" s="51"/>
      <c r="B30" s="51"/>
      <c r="C30" s="227" t="s">
        <v>420</v>
      </c>
      <c r="D30" s="246" t="s">
        <v>403</v>
      </c>
      <c r="E30" s="239">
        <f t="shared" ref="E30:F36" si="0">SUMIFS(E$15:E$26,$D$15:$D$26,$D30,$B$15:$B$26,"変更前")</f>
        <v>0</v>
      </c>
      <c r="F30" s="239">
        <f t="shared" si="0"/>
        <v>0</v>
      </c>
      <c r="G30" s="240">
        <f>ROUNDDOWN(F30*(2/3),0)</f>
        <v>0</v>
      </c>
      <c r="H30" s="51" t="s">
        <v>466</v>
      </c>
      <c r="I30" s="51"/>
    </row>
    <row r="31" spans="1:9" ht="33.950000000000003" customHeight="1" x14ac:dyDescent="0.15">
      <c r="A31" s="51"/>
      <c r="B31" s="51"/>
      <c r="C31" s="227"/>
      <c r="D31" s="246" t="s">
        <v>418</v>
      </c>
      <c r="E31" s="239">
        <f t="shared" si="0"/>
        <v>0</v>
      </c>
      <c r="F31" s="239">
        <f t="shared" si="0"/>
        <v>0</v>
      </c>
      <c r="G31" s="240">
        <f>ROUNDDOWN(F31*(2/3),0)</f>
        <v>0</v>
      </c>
      <c r="H31" s="51"/>
      <c r="I31" s="51"/>
    </row>
    <row r="32" spans="1:9" ht="33.950000000000003" customHeight="1" x14ac:dyDescent="0.15">
      <c r="A32" s="51"/>
      <c r="B32" s="51"/>
      <c r="C32" s="51"/>
      <c r="D32" s="246" t="s">
        <v>407</v>
      </c>
      <c r="E32" s="239">
        <f t="shared" si="0"/>
        <v>0</v>
      </c>
      <c r="F32" s="239">
        <f t="shared" si="0"/>
        <v>0</v>
      </c>
      <c r="G32" s="240">
        <f>ROUNDDOWN(F32*(2/3),0)</f>
        <v>0</v>
      </c>
      <c r="H32" s="51"/>
      <c r="I32" s="51"/>
    </row>
    <row r="33" spans="1:9" ht="33.950000000000003" customHeight="1" x14ac:dyDescent="0.15">
      <c r="A33" s="51"/>
      <c r="B33" s="51"/>
      <c r="C33" s="227" t="s">
        <v>413</v>
      </c>
      <c r="D33" s="246" t="s">
        <v>5</v>
      </c>
      <c r="E33" s="239">
        <f t="shared" si="0"/>
        <v>0</v>
      </c>
      <c r="F33" s="239">
        <f t="shared" si="0"/>
        <v>0</v>
      </c>
      <c r="G33" s="240">
        <f>MIN(SUM(G30,G7),ROUNDDOWN(F33*(2/3),0))</f>
        <v>0</v>
      </c>
      <c r="H33" s="51"/>
      <c r="I33" s="51"/>
    </row>
    <row r="34" spans="1:9" ht="33.950000000000003" customHeight="1" x14ac:dyDescent="0.15">
      <c r="A34" s="51"/>
      <c r="B34" s="51"/>
      <c r="C34" s="227"/>
      <c r="D34" s="246" t="s">
        <v>408</v>
      </c>
      <c r="E34" s="239">
        <f t="shared" si="0"/>
        <v>0</v>
      </c>
      <c r="F34" s="239">
        <f t="shared" si="0"/>
        <v>0</v>
      </c>
      <c r="G34" s="240">
        <f>ROUNDDOWN(F34*(2/3),0)</f>
        <v>0</v>
      </c>
      <c r="H34" s="51"/>
      <c r="I34" s="51"/>
    </row>
    <row r="35" spans="1:9" ht="33.950000000000003" customHeight="1" x14ac:dyDescent="0.15">
      <c r="A35" s="51"/>
      <c r="B35" s="51"/>
      <c r="C35" s="227" t="s">
        <v>421</v>
      </c>
      <c r="D35" s="246" t="s">
        <v>114</v>
      </c>
      <c r="E35" s="239">
        <f t="shared" si="0"/>
        <v>0</v>
      </c>
      <c r="F35" s="239">
        <f t="shared" si="0"/>
        <v>0</v>
      </c>
      <c r="G35" s="240">
        <f>ROUNDDOWN(F35*0.25,0)</f>
        <v>0</v>
      </c>
      <c r="H35" s="51"/>
      <c r="I35" s="51"/>
    </row>
    <row r="36" spans="1:9" ht="33.950000000000003" customHeight="1" x14ac:dyDescent="0.15">
      <c r="A36" s="51"/>
      <c r="B36" s="51"/>
      <c r="C36" s="227" t="s">
        <v>421</v>
      </c>
      <c r="D36" s="247" t="s">
        <v>313</v>
      </c>
      <c r="E36" s="241">
        <f t="shared" si="0"/>
        <v>0</v>
      </c>
      <c r="F36" s="241">
        <f t="shared" si="0"/>
        <v>0</v>
      </c>
      <c r="G36" s="242">
        <f>ROUNDDOWN(F36*(1/12),0)</f>
        <v>0</v>
      </c>
      <c r="H36" s="51"/>
      <c r="I36" s="51"/>
    </row>
    <row r="37" spans="1:9" ht="29.1" customHeight="1" x14ac:dyDescent="0.15">
      <c r="A37" s="51"/>
      <c r="B37" s="51"/>
      <c r="C37" s="51"/>
      <c r="D37" s="243" t="s">
        <v>157</v>
      </c>
      <c r="E37" s="244">
        <f>SUM(E30:E36)</f>
        <v>0</v>
      </c>
      <c r="F37" s="244">
        <f>SUM(F30:F36)</f>
        <v>0</v>
      </c>
      <c r="G37" s="245">
        <f>MIN(10000000,ROUNDDOWN(SUM(G30:G36),-3))</f>
        <v>0</v>
      </c>
      <c r="H37" s="51" t="s">
        <v>167</v>
      </c>
      <c r="I37" s="51"/>
    </row>
    <row r="38" spans="1:9" ht="29.1" customHeight="1" x14ac:dyDescent="0.15">
      <c r="A38" s="51"/>
      <c r="B38" s="51"/>
      <c r="C38" s="51"/>
      <c r="D38" s="254"/>
      <c r="E38" s="254"/>
      <c r="F38" s="254"/>
      <c r="G38" s="254"/>
      <c r="H38" s="51"/>
      <c r="I38" s="51"/>
    </row>
    <row r="39" spans="1:9" ht="29.1" customHeight="1" x14ac:dyDescent="0.15">
      <c r="A39" s="51"/>
      <c r="B39" s="51"/>
      <c r="C39" s="51"/>
      <c r="D39" s="51" t="s">
        <v>297</v>
      </c>
      <c r="E39" s="51"/>
      <c r="F39" s="51"/>
      <c r="G39" s="51"/>
      <c r="H39" s="51"/>
      <c r="I39" s="51"/>
    </row>
    <row r="40" spans="1:9" ht="29.1" customHeight="1" x14ac:dyDescent="0.15">
      <c r="A40" s="51"/>
      <c r="B40" s="51"/>
      <c r="C40" s="51"/>
      <c r="D40" s="228" t="s">
        <v>405</v>
      </c>
      <c r="E40" s="228" t="s">
        <v>203</v>
      </c>
      <c r="F40" s="228" t="s">
        <v>311</v>
      </c>
      <c r="G40" s="228" t="s">
        <v>411</v>
      </c>
      <c r="H40" s="51"/>
      <c r="I40" s="51"/>
    </row>
    <row r="41" spans="1:9" ht="34.5" customHeight="1" x14ac:dyDescent="0.15">
      <c r="A41" s="51"/>
      <c r="B41" s="51"/>
      <c r="C41" s="227" t="s">
        <v>420</v>
      </c>
      <c r="D41" s="246" t="s">
        <v>403</v>
      </c>
      <c r="E41" s="239">
        <f>SUMIFS(E$15:E$26,$D$15:$D$26,$D41,$B$15:$B$26,"変更後")</f>
        <v>0</v>
      </c>
      <c r="F41" s="239">
        <f>SUMIFS(F$15:F$26,$D$15:$D$26,$D41,$B$15:$B$26,"変更後")</f>
        <v>0</v>
      </c>
      <c r="G41" s="240">
        <f>ROUNDDOWN(F41*(2/3),0)</f>
        <v>0</v>
      </c>
      <c r="H41" s="51" t="s">
        <v>466</v>
      </c>
      <c r="I41" s="51"/>
    </row>
    <row r="42" spans="1:9" ht="34.5" customHeight="1" x14ac:dyDescent="0.15">
      <c r="A42" s="51"/>
      <c r="B42" s="51"/>
      <c r="C42" s="227"/>
      <c r="D42" s="246" t="s">
        <v>418</v>
      </c>
      <c r="E42" s="239">
        <f>SUMIFS(E$15:E$26,$D$15:$D$26,$D42,$B$15:$B$26,"変更前")</f>
        <v>0</v>
      </c>
      <c r="F42" s="239">
        <f>SUMIFS(F$15:F$26,$D$15:$D$26,$D42,$B$15:$B$26,"変更前")</f>
        <v>0</v>
      </c>
      <c r="G42" s="240">
        <f>ROUNDDOWN(F42*(2/3),0)</f>
        <v>0</v>
      </c>
      <c r="H42" s="51"/>
      <c r="I42" s="51"/>
    </row>
    <row r="43" spans="1:9" ht="34.5" customHeight="1" x14ac:dyDescent="0.15">
      <c r="A43" s="51"/>
      <c r="B43" s="51"/>
      <c r="C43" s="51"/>
      <c r="D43" s="246" t="s">
        <v>407</v>
      </c>
      <c r="E43" s="239">
        <f t="shared" ref="E43:F47" si="1">SUMIFS(E$15:E$26,$D$15:$D$26,$D43,$B$15:$B$26,"変更後")</f>
        <v>0</v>
      </c>
      <c r="F43" s="239">
        <f t="shared" si="1"/>
        <v>0</v>
      </c>
      <c r="G43" s="240">
        <f>ROUNDDOWN(F43*(2/3),0)</f>
        <v>0</v>
      </c>
      <c r="H43" s="51"/>
      <c r="I43" s="51"/>
    </row>
    <row r="44" spans="1:9" ht="34.5" customHeight="1" x14ac:dyDescent="0.15">
      <c r="A44" s="51"/>
      <c r="B44" s="51"/>
      <c r="C44" s="227" t="s">
        <v>413</v>
      </c>
      <c r="D44" s="246" t="s">
        <v>5</v>
      </c>
      <c r="E44" s="239">
        <f t="shared" si="1"/>
        <v>0</v>
      </c>
      <c r="F44" s="239">
        <f t="shared" si="1"/>
        <v>0</v>
      </c>
      <c r="G44" s="240">
        <f>MIN(SUM(G41,G16),ROUNDDOWN(F44*(2/3),0))</f>
        <v>0</v>
      </c>
      <c r="H44" s="51"/>
      <c r="I44" s="51"/>
    </row>
    <row r="45" spans="1:9" ht="34.5" customHeight="1" x14ac:dyDescent="0.15">
      <c r="A45" s="51"/>
      <c r="B45" s="51"/>
      <c r="C45" s="227"/>
      <c r="D45" s="246" t="s">
        <v>408</v>
      </c>
      <c r="E45" s="239">
        <f t="shared" si="1"/>
        <v>0</v>
      </c>
      <c r="F45" s="239">
        <f t="shared" si="1"/>
        <v>0</v>
      </c>
      <c r="G45" s="240">
        <f>ROUNDDOWN(F45*(2/3),0)</f>
        <v>0</v>
      </c>
      <c r="H45" s="51"/>
      <c r="I45" s="51"/>
    </row>
    <row r="46" spans="1:9" ht="34.5" customHeight="1" x14ac:dyDescent="0.15">
      <c r="A46" s="51"/>
      <c r="B46" s="51"/>
      <c r="C46" s="227" t="s">
        <v>421</v>
      </c>
      <c r="D46" s="246" t="s">
        <v>114</v>
      </c>
      <c r="E46" s="239">
        <f t="shared" si="1"/>
        <v>0</v>
      </c>
      <c r="F46" s="239">
        <f t="shared" si="1"/>
        <v>0</v>
      </c>
      <c r="G46" s="240">
        <f>ROUNDDOWN(F46*0.25,0)</f>
        <v>0</v>
      </c>
      <c r="H46" s="51"/>
      <c r="I46" s="51"/>
    </row>
    <row r="47" spans="1:9" ht="34.5" customHeight="1" x14ac:dyDescent="0.15">
      <c r="A47" s="51"/>
      <c r="B47" s="51"/>
      <c r="C47" s="227" t="s">
        <v>421</v>
      </c>
      <c r="D47" s="247" t="s">
        <v>313</v>
      </c>
      <c r="E47" s="241">
        <f t="shared" si="1"/>
        <v>0</v>
      </c>
      <c r="F47" s="241">
        <f t="shared" si="1"/>
        <v>0</v>
      </c>
      <c r="G47" s="242">
        <f>ROUNDDOWN(F47*(1/12),0)</f>
        <v>0</v>
      </c>
      <c r="H47" s="51"/>
      <c r="I47" s="51"/>
    </row>
    <row r="48" spans="1:9" ht="29.1" customHeight="1" x14ac:dyDescent="0.15">
      <c r="A48" s="51"/>
      <c r="B48" s="51"/>
      <c r="C48" s="51"/>
      <c r="D48" s="243" t="s">
        <v>157</v>
      </c>
      <c r="E48" s="244">
        <f>SUM(E41:E47)</f>
        <v>0</v>
      </c>
      <c r="F48" s="244">
        <f>SUM(F41:F47)</f>
        <v>0</v>
      </c>
      <c r="G48" s="245">
        <f>MIN(10000000,ROUNDDOWN(SUM(G41:G47),-3))</f>
        <v>0</v>
      </c>
      <c r="H48" s="51" t="s">
        <v>167</v>
      </c>
      <c r="I48" s="51"/>
    </row>
    <row r="49" spans="1:9" ht="29.1" customHeight="1" x14ac:dyDescent="0.15">
      <c r="A49" s="51"/>
      <c r="B49" s="51"/>
      <c r="C49" s="51"/>
      <c r="D49" s="254"/>
      <c r="E49" s="254"/>
      <c r="F49" s="254"/>
      <c r="G49" s="254"/>
      <c r="H49" s="51"/>
      <c r="I49" s="51"/>
    </row>
    <row r="50" spans="1:9" ht="273.75" customHeight="1" x14ac:dyDescent="0.15">
      <c r="A50" s="390" t="s">
        <v>493</v>
      </c>
      <c r="B50" s="390"/>
      <c r="C50" s="338"/>
      <c r="D50" s="338"/>
      <c r="E50" s="338"/>
      <c r="F50" s="338"/>
      <c r="G50" s="338"/>
      <c r="H50" s="338"/>
      <c r="I50" s="338"/>
    </row>
  </sheetData>
  <mergeCells count="9">
    <mergeCell ref="E14:F14"/>
    <mergeCell ref="H14:I14"/>
    <mergeCell ref="A50:I50"/>
    <mergeCell ref="A15:A16"/>
    <mergeCell ref="A17:A18"/>
    <mergeCell ref="A19:A20"/>
    <mergeCell ref="A21:A22"/>
    <mergeCell ref="A23:A24"/>
    <mergeCell ref="A25:A26"/>
  </mergeCells>
  <phoneticPr fontId="19" type="Hiragana"/>
  <conditionalFormatting sqref="C7:G7">
    <cfRule type="cellIs" dxfId="16" priority="8" stopIfTrue="1" operator="equal">
      <formula>""</formula>
    </cfRule>
  </conditionalFormatting>
  <conditionalFormatting sqref="C15:I26">
    <cfRule type="cellIs" dxfId="15" priority="12" stopIfTrue="1" operator="equal">
      <formula>""</formula>
    </cfRule>
  </conditionalFormatting>
  <conditionalFormatting sqref="E30:F37">
    <cfRule type="cellIs" dxfId="14" priority="2" stopIfTrue="1" operator="equal">
      <formula>""</formula>
    </cfRule>
  </conditionalFormatting>
  <conditionalFormatting sqref="E41:F48">
    <cfRule type="cellIs" dxfId="13" priority="1" stopIfTrue="1" operator="equal">
      <formula>""</formula>
    </cfRule>
  </conditionalFormatting>
  <dataValidations count="3">
    <dataValidation type="list" allowBlank="1" showInputMessage="1" showErrorMessage="1" sqref="D15:D26" xr:uid="{00000000-0002-0000-1000-000000000000}">
      <formula1>$D$30:$D$35</formula1>
    </dataValidation>
    <dataValidation type="list" allowBlank="1" showInputMessage="1" showErrorMessage="1" sqref="H15:I26" xr:uid="{00000000-0002-0000-1000-000001000000}">
      <formula1>"○"</formula1>
    </dataValidation>
    <dataValidation type="list" allowBlank="1" showInputMessage="1" showErrorMessage="1" sqref="C7" xr:uid="{00000000-0002-0000-1000-000002000000}">
      <formula1>"IT導入補助金（通常枠）,IT導入補助金（セキュリティ対策推進枠）,IT導入補助金（デジタル化基盤導入枠）,ものづくり補助金"</formula1>
    </dataValidation>
  </dataValidations>
  <pageMargins left="0.78740157480314965" right="0.78740157480314965" top="0.98425196850393704" bottom="0.98425196850393704" header="0.51181102362204722" footer="0.51181102362204722"/>
  <pageSetup paperSize="9" scale="48" fitToHeight="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3"/>
    <pageSetUpPr fitToPage="1"/>
  </sheetPr>
  <dimension ref="B1:AN77"/>
  <sheetViews>
    <sheetView view="pageBreakPreview" topLeftCell="A34" zoomScale="87" zoomScaleSheetLayoutView="87" workbookViewId="0">
      <selection activeCell="B31" sqref="B31"/>
    </sheetView>
  </sheetViews>
  <sheetFormatPr defaultColWidth="9" defaultRowHeight="13.5" x14ac:dyDescent="0.15"/>
  <cols>
    <col min="1" max="1" width="2.25" style="12" customWidth="1"/>
    <col min="2" max="10" width="2.25" style="148" customWidth="1"/>
    <col min="11" max="11" width="5.125" style="148" customWidth="1"/>
    <col min="12" max="36" width="2.25" style="148" customWidth="1"/>
    <col min="37" max="37" width="2.5" style="148" customWidth="1"/>
    <col min="38" max="38" width="9" style="12" bestFit="1"/>
    <col min="39" max="16384" width="9" style="12"/>
  </cols>
  <sheetData>
    <row r="1" spans="2:39" x14ac:dyDescent="0.15">
      <c r="B1" s="148" t="s">
        <v>249</v>
      </c>
    </row>
    <row r="2" spans="2:39" s="46" customFormat="1" ht="13.5" customHeight="1" x14ac:dyDescent="0.15">
      <c r="B2" s="140" t="s">
        <v>285</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row>
    <row r="3" spans="2:39" s="46" customFormat="1" ht="13.5" customHeight="1" x14ac:dyDescent="0.15">
      <c r="B3" s="148"/>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row>
    <row r="4" spans="2:39" ht="16.5" customHeight="1" x14ac:dyDescent="0.15">
      <c r="B4" s="148" t="s">
        <v>232</v>
      </c>
    </row>
    <row r="5" spans="2:39" s="46" customFormat="1" ht="16.5" customHeight="1" x14ac:dyDescent="0.15">
      <c r="B5" s="351" t="s">
        <v>79</v>
      </c>
      <c r="C5" s="351"/>
      <c r="D5" s="351"/>
      <c r="E5" s="351"/>
      <c r="F5" s="351"/>
      <c r="G5" s="351"/>
      <c r="H5" s="351"/>
      <c r="I5" s="351"/>
      <c r="J5" s="351"/>
      <c r="K5" s="351"/>
      <c r="L5" s="351"/>
      <c r="M5" s="351"/>
      <c r="N5" s="351"/>
      <c r="O5" s="351"/>
      <c r="P5" s="151"/>
      <c r="Q5" s="151"/>
      <c r="R5" s="151"/>
      <c r="S5" s="151"/>
      <c r="T5" s="151"/>
      <c r="U5" s="151"/>
      <c r="V5" s="151"/>
      <c r="W5" s="151"/>
      <c r="X5" s="151"/>
      <c r="Y5" s="151"/>
      <c r="Z5" s="151"/>
      <c r="AA5" s="151"/>
      <c r="AB5" s="151"/>
      <c r="AC5" s="151"/>
      <c r="AD5" s="151"/>
      <c r="AE5" s="151"/>
      <c r="AF5" s="151"/>
      <c r="AG5" s="151"/>
      <c r="AH5" s="151"/>
      <c r="AI5" s="151"/>
      <c r="AJ5" s="151"/>
      <c r="AK5" s="151"/>
    </row>
    <row r="6" spans="2:39" s="46" customFormat="1" ht="16.5" customHeight="1" x14ac:dyDescent="0.15">
      <c r="B6" s="351"/>
      <c r="C6" s="351"/>
      <c r="D6" s="351"/>
      <c r="E6" s="351"/>
      <c r="F6" s="351"/>
      <c r="G6" s="351"/>
      <c r="H6" s="351"/>
      <c r="I6" s="351"/>
      <c r="J6" s="351"/>
      <c r="K6" s="351"/>
      <c r="L6" s="351"/>
      <c r="M6" s="351"/>
      <c r="N6" s="351"/>
      <c r="O6" s="351"/>
      <c r="P6" s="151"/>
      <c r="Q6" s="151"/>
      <c r="R6" s="151"/>
      <c r="S6" s="151"/>
      <c r="T6" s="151"/>
      <c r="U6" s="151"/>
      <c r="V6" s="151"/>
      <c r="W6" s="151"/>
      <c r="X6" s="151"/>
      <c r="Y6" s="151"/>
      <c r="Z6" s="151"/>
      <c r="AA6" s="151"/>
      <c r="AB6" s="151"/>
      <c r="AC6" s="151"/>
      <c r="AD6" s="151"/>
      <c r="AE6" s="151"/>
      <c r="AF6" s="151"/>
      <c r="AG6" s="157"/>
      <c r="AH6" s="157"/>
      <c r="AI6" s="157"/>
      <c r="AJ6" s="157"/>
      <c r="AK6" s="158" t="s">
        <v>253</v>
      </c>
    </row>
    <row r="7" spans="2:39" s="46" customFormat="1" ht="16.5" customHeight="1" x14ac:dyDescent="0.15">
      <c r="B7" s="151"/>
      <c r="C7" s="339" t="s">
        <v>254</v>
      </c>
      <c r="D7" s="339"/>
      <c r="E7" s="339"/>
      <c r="F7" s="339"/>
      <c r="G7" s="339"/>
      <c r="H7" s="339"/>
      <c r="I7" s="339"/>
      <c r="J7" s="339"/>
      <c r="K7" s="339"/>
      <c r="L7" s="339" t="s">
        <v>255</v>
      </c>
      <c r="M7" s="339"/>
      <c r="N7" s="339"/>
      <c r="O7" s="339"/>
      <c r="P7" s="339"/>
      <c r="Q7" s="339"/>
      <c r="R7" s="339"/>
      <c r="S7" s="339"/>
      <c r="T7" s="339" t="s">
        <v>256</v>
      </c>
      <c r="U7" s="339"/>
      <c r="V7" s="339"/>
      <c r="W7" s="339"/>
      <c r="X7" s="339"/>
      <c r="Y7" s="339"/>
      <c r="Z7" s="339"/>
      <c r="AA7" s="339"/>
      <c r="AB7" s="339"/>
      <c r="AC7" s="339"/>
      <c r="AD7" s="339"/>
      <c r="AE7" s="339"/>
      <c r="AF7" s="339"/>
      <c r="AG7" s="339"/>
      <c r="AH7" s="339"/>
      <c r="AI7" s="339"/>
      <c r="AJ7" s="339"/>
      <c r="AK7" s="339"/>
    </row>
    <row r="8" spans="2:39" s="46" customFormat="1" ht="16.5" customHeight="1" x14ac:dyDescent="0.15">
      <c r="B8" s="151"/>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row>
    <row r="9" spans="2:39" s="46" customFormat="1" ht="16.5" customHeight="1" x14ac:dyDescent="0.15">
      <c r="B9" s="151"/>
      <c r="C9" s="339" t="s">
        <v>159</v>
      </c>
      <c r="D9" s="339"/>
      <c r="E9" s="339"/>
      <c r="F9" s="339"/>
      <c r="G9" s="339"/>
      <c r="H9" s="339"/>
      <c r="I9" s="339"/>
      <c r="J9" s="339" t="s">
        <v>324</v>
      </c>
      <c r="K9" s="339"/>
      <c r="L9" s="340"/>
      <c r="M9" s="340"/>
      <c r="N9" s="340"/>
      <c r="O9" s="340"/>
      <c r="P9" s="340"/>
      <c r="Q9" s="340"/>
      <c r="R9" s="340"/>
      <c r="S9" s="340"/>
      <c r="T9" s="341"/>
      <c r="U9" s="341"/>
      <c r="V9" s="341"/>
      <c r="W9" s="341"/>
      <c r="X9" s="341"/>
      <c r="Y9" s="341"/>
      <c r="Z9" s="341"/>
      <c r="AA9" s="341"/>
      <c r="AB9" s="341"/>
      <c r="AC9" s="341"/>
      <c r="AD9" s="341"/>
      <c r="AE9" s="341"/>
      <c r="AF9" s="341"/>
      <c r="AG9" s="341"/>
      <c r="AH9" s="341"/>
      <c r="AI9" s="341"/>
      <c r="AJ9" s="341"/>
      <c r="AK9" s="341"/>
    </row>
    <row r="10" spans="2:39" s="46" customFormat="1" ht="16.5" customHeight="1" x14ac:dyDescent="0.15">
      <c r="B10" s="151"/>
      <c r="C10" s="339"/>
      <c r="D10" s="339"/>
      <c r="E10" s="339"/>
      <c r="F10" s="339"/>
      <c r="G10" s="339"/>
      <c r="H10" s="339"/>
      <c r="I10" s="339"/>
      <c r="J10" s="339" t="s">
        <v>325</v>
      </c>
      <c r="K10" s="339"/>
      <c r="L10" s="340"/>
      <c r="M10" s="340"/>
      <c r="N10" s="340"/>
      <c r="O10" s="340"/>
      <c r="P10" s="340"/>
      <c r="Q10" s="340"/>
      <c r="R10" s="340"/>
      <c r="S10" s="340"/>
      <c r="T10" s="341"/>
      <c r="U10" s="341"/>
      <c r="V10" s="341"/>
      <c r="W10" s="341"/>
      <c r="X10" s="341"/>
      <c r="Y10" s="341"/>
      <c r="Z10" s="341"/>
      <c r="AA10" s="341"/>
      <c r="AB10" s="341"/>
      <c r="AC10" s="341"/>
      <c r="AD10" s="341"/>
      <c r="AE10" s="341"/>
      <c r="AF10" s="341"/>
      <c r="AG10" s="341"/>
      <c r="AH10" s="341"/>
      <c r="AI10" s="341"/>
      <c r="AJ10" s="341"/>
      <c r="AK10" s="341"/>
    </row>
    <row r="11" spans="2:39" s="46" customFormat="1" ht="16.5" customHeight="1" x14ac:dyDescent="0.15">
      <c r="B11" s="151"/>
      <c r="C11" s="339" t="s">
        <v>257</v>
      </c>
      <c r="D11" s="339"/>
      <c r="E11" s="339"/>
      <c r="F11" s="339"/>
      <c r="G11" s="339"/>
      <c r="H11" s="339"/>
      <c r="I11" s="339"/>
      <c r="J11" s="339" t="s">
        <v>324</v>
      </c>
      <c r="K11" s="339"/>
      <c r="L11" s="340"/>
      <c r="M11" s="340"/>
      <c r="N11" s="340"/>
      <c r="O11" s="340"/>
      <c r="P11" s="340"/>
      <c r="Q11" s="340"/>
      <c r="R11" s="340"/>
      <c r="S11" s="340"/>
      <c r="T11" s="341"/>
      <c r="U11" s="341"/>
      <c r="V11" s="341"/>
      <c r="W11" s="341"/>
      <c r="X11" s="341"/>
      <c r="Y11" s="341"/>
      <c r="Z11" s="341"/>
      <c r="AA11" s="341"/>
      <c r="AB11" s="341"/>
      <c r="AC11" s="341"/>
      <c r="AD11" s="341"/>
      <c r="AE11" s="341"/>
      <c r="AF11" s="341"/>
      <c r="AG11" s="341"/>
      <c r="AH11" s="341"/>
      <c r="AI11" s="341"/>
      <c r="AJ11" s="341"/>
      <c r="AK11" s="341"/>
    </row>
    <row r="12" spans="2:39" s="46" customFormat="1" ht="16.5" customHeight="1" x14ac:dyDescent="0.15">
      <c r="B12" s="151"/>
      <c r="C12" s="339"/>
      <c r="D12" s="339"/>
      <c r="E12" s="339"/>
      <c r="F12" s="339"/>
      <c r="G12" s="339"/>
      <c r="H12" s="339"/>
      <c r="I12" s="339"/>
      <c r="J12" s="339" t="s">
        <v>325</v>
      </c>
      <c r="K12" s="339"/>
      <c r="L12" s="340"/>
      <c r="M12" s="340"/>
      <c r="N12" s="340"/>
      <c r="O12" s="340"/>
      <c r="P12" s="340"/>
      <c r="Q12" s="340"/>
      <c r="R12" s="340"/>
      <c r="S12" s="340"/>
      <c r="T12" s="341"/>
      <c r="U12" s="341"/>
      <c r="V12" s="341"/>
      <c r="W12" s="341"/>
      <c r="X12" s="341"/>
      <c r="Y12" s="341"/>
      <c r="Z12" s="341"/>
      <c r="AA12" s="341"/>
      <c r="AB12" s="341"/>
      <c r="AC12" s="341"/>
      <c r="AD12" s="341"/>
      <c r="AE12" s="341"/>
      <c r="AF12" s="341"/>
      <c r="AG12" s="341"/>
      <c r="AH12" s="341"/>
      <c r="AI12" s="341"/>
      <c r="AJ12" s="341"/>
      <c r="AK12" s="341"/>
    </row>
    <row r="13" spans="2:39" s="46" customFormat="1" ht="16.5" customHeight="1" x14ac:dyDescent="0.15">
      <c r="B13" s="151"/>
      <c r="C13" s="339" t="s">
        <v>226</v>
      </c>
      <c r="D13" s="339"/>
      <c r="E13" s="339"/>
      <c r="F13" s="339"/>
      <c r="G13" s="339"/>
      <c r="H13" s="339"/>
      <c r="I13" s="339"/>
      <c r="J13" s="339" t="s">
        <v>324</v>
      </c>
      <c r="K13" s="339"/>
      <c r="L13" s="340"/>
      <c r="M13" s="340"/>
      <c r="N13" s="340"/>
      <c r="O13" s="340"/>
      <c r="P13" s="340"/>
      <c r="Q13" s="340"/>
      <c r="R13" s="340"/>
      <c r="S13" s="340"/>
      <c r="T13" s="341"/>
      <c r="U13" s="341"/>
      <c r="V13" s="341"/>
      <c r="W13" s="341"/>
      <c r="X13" s="341"/>
      <c r="Y13" s="341"/>
      <c r="Z13" s="341"/>
      <c r="AA13" s="341"/>
      <c r="AB13" s="341"/>
      <c r="AC13" s="341"/>
      <c r="AD13" s="341"/>
      <c r="AE13" s="341"/>
      <c r="AF13" s="341"/>
      <c r="AG13" s="341"/>
      <c r="AH13" s="341"/>
      <c r="AI13" s="341"/>
      <c r="AJ13" s="341"/>
      <c r="AK13" s="341"/>
    </row>
    <row r="14" spans="2:39" s="46" customFormat="1" ht="16.5" customHeight="1" x14ac:dyDescent="0.15">
      <c r="B14" s="151"/>
      <c r="C14" s="339"/>
      <c r="D14" s="339"/>
      <c r="E14" s="339"/>
      <c r="F14" s="339"/>
      <c r="G14" s="339"/>
      <c r="H14" s="339"/>
      <c r="I14" s="339"/>
      <c r="J14" s="339" t="s">
        <v>325</v>
      </c>
      <c r="K14" s="339"/>
      <c r="L14" s="340"/>
      <c r="M14" s="340"/>
      <c r="N14" s="340"/>
      <c r="O14" s="340"/>
      <c r="P14" s="340"/>
      <c r="Q14" s="340"/>
      <c r="R14" s="340"/>
      <c r="S14" s="340"/>
      <c r="T14" s="341"/>
      <c r="U14" s="341"/>
      <c r="V14" s="341"/>
      <c r="W14" s="341"/>
      <c r="X14" s="341"/>
      <c r="Y14" s="341"/>
      <c r="Z14" s="341"/>
      <c r="AA14" s="341"/>
      <c r="AB14" s="341"/>
      <c r="AC14" s="341"/>
      <c r="AD14" s="341"/>
      <c r="AE14" s="341"/>
      <c r="AF14" s="341"/>
      <c r="AG14" s="341"/>
      <c r="AH14" s="341"/>
      <c r="AI14" s="341"/>
      <c r="AJ14" s="341"/>
      <c r="AK14" s="341"/>
    </row>
    <row r="15" spans="2:39" s="46" customFormat="1" ht="16.5" customHeight="1" x14ac:dyDescent="0.15">
      <c r="B15" s="151"/>
      <c r="C15" s="339" t="s">
        <v>258</v>
      </c>
      <c r="D15" s="339"/>
      <c r="E15" s="339"/>
      <c r="F15" s="339"/>
      <c r="G15" s="339"/>
      <c r="H15" s="339"/>
      <c r="I15" s="339"/>
      <c r="J15" s="339" t="s">
        <v>324</v>
      </c>
      <c r="K15" s="339"/>
      <c r="L15" s="340"/>
      <c r="M15" s="340"/>
      <c r="N15" s="340"/>
      <c r="O15" s="340"/>
      <c r="P15" s="340"/>
      <c r="Q15" s="340"/>
      <c r="R15" s="340"/>
      <c r="S15" s="340"/>
      <c r="T15" s="341"/>
      <c r="U15" s="341"/>
      <c r="V15" s="341"/>
      <c r="W15" s="341"/>
      <c r="X15" s="341"/>
      <c r="Y15" s="341"/>
      <c r="Z15" s="341"/>
      <c r="AA15" s="341"/>
      <c r="AB15" s="341"/>
      <c r="AC15" s="341"/>
      <c r="AD15" s="341"/>
      <c r="AE15" s="341"/>
      <c r="AF15" s="341"/>
      <c r="AG15" s="341"/>
      <c r="AH15" s="341"/>
      <c r="AI15" s="341"/>
      <c r="AJ15" s="341"/>
      <c r="AK15" s="341"/>
      <c r="AM15" s="159"/>
    </row>
    <row r="16" spans="2:39" s="46" customFormat="1" ht="16.5" customHeight="1" x14ac:dyDescent="0.15">
      <c r="B16" s="151"/>
      <c r="C16" s="342"/>
      <c r="D16" s="342"/>
      <c r="E16" s="342"/>
      <c r="F16" s="342"/>
      <c r="G16" s="342"/>
      <c r="H16" s="342"/>
      <c r="I16" s="342"/>
      <c r="J16" s="342" t="s">
        <v>325</v>
      </c>
      <c r="K16" s="342"/>
      <c r="L16" s="343"/>
      <c r="M16" s="343"/>
      <c r="N16" s="343"/>
      <c r="O16" s="343"/>
      <c r="P16" s="343"/>
      <c r="Q16" s="343"/>
      <c r="R16" s="343"/>
      <c r="S16" s="343"/>
      <c r="T16" s="344"/>
      <c r="U16" s="344"/>
      <c r="V16" s="344"/>
      <c r="W16" s="344"/>
      <c r="X16" s="344"/>
      <c r="Y16" s="344"/>
      <c r="Z16" s="344"/>
      <c r="AA16" s="344"/>
      <c r="AB16" s="344"/>
      <c r="AC16" s="344"/>
      <c r="AD16" s="344"/>
      <c r="AE16" s="344"/>
      <c r="AF16" s="344"/>
      <c r="AG16" s="344"/>
      <c r="AH16" s="344"/>
      <c r="AI16" s="344"/>
      <c r="AJ16" s="344"/>
      <c r="AK16" s="344"/>
      <c r="AM16" s="159"/>
    </row>
    <row r="17" spans="2:40" s="46" customFormat="1" ht="16.5" customHeight="1" x14ac:dyDescent="0.15">
      <c r="B17" s="151"/>
      <c r="C17" s="345" t="s">
        <v>261</v>
      </c>
      <c r="D17" s="345"/>
      <c r="E17" s="345"/>
      <c r="F17" s="345"/>
      <c r="G17" s="345"/>
      <c r="H17" s="345"/>
      <c r="I17" s="345"/>
      <c r="J17" s="345" t="s">
        <v>324</v>
      </c>
      <c r="K17" s="345"/>
      <c r="L17" s="346">
        <f>SUMIF($J$9:$K$16,$J17,L$9:S$16)</f>
        <v>0</v>
      </c>
      <c r="M17" s="346"/>
      <c r="N17" s="346"/>
      <c r="O17" s="346"/>
      <c r="P17" s="346"/>
      <c r="Q17" s="346"/>
      <c r="R17" s="346"/>
      <c r="S17" s="346"/>
      <c r="T17" s="347"/>
      <c r="U17" s="347"/>
      <c r="V17" s="347"/>
      <c r="W17" s="347"/>
      <c r="X17" s="347"/>
      <c r="Y17" s="347"/>
      <c r="Z17" s="347"/>
      <c r="AA17" s="347"/>
      <c r="AB17" s="347"/>
      <c r="AC17" s="347"/>
      <c r="AD17" s="347"/>
      <c r="AE17" s="347"/>
      <c r="AF17" s="347"/>
      <c r="AG17" s="347"/>
      <c r="AH17" s="347"/>
      <c r="AI17" s="347"/>
      <c r="AJ17" s="347"/>
      <c r="AK17" s="347"/>
      <c r="AM17" s="159" t="e">
        <f>#REF!</f>
        <v>#REF!</v>
      </c>
      <c r="AN17" s="46" t="s">
        <v>246</v>
      </c>
    </row>
    <row r="18" spans="2:40" s="46" customFormat="1" ht="16.5" customHeight="1" x14ac:dyDescent="0.15">
      <c r="B18" s="151"/>
      <c r="C18" s="339"/>
      <c r="D18" s="339"/>
      <c r="E18" s="339"/>
      <c r="F18" s="339"/>
      <c r="G18" s="339"/>
      <c r="H18" s="339"/>
      <c r="I18" s="339"/>
      <c r="J18" s="339" t="s">
        <v>325</v>
      </c>
      <c r="K18" s="339"/>
      <c r="L18" s="346">
        <f>SUMIF($J$9:$K$16,$J18,L$9:S$16)</f>
        <v>0</v>
      </c>
      <c r="M18" s="346"/>
      <c r="N18" s="346"/>
      <c r="O18" s="346"/>
      <c r="P18" s="346"/>
      <c r="Q18" s="346"/>
      <c r="R18" s="346"/>
      <c r="S18" s="346"/>
      <c r="T18" s="341"/>
      <c r="U18" s="341"/>
      <c r="V18" s="341"/>
      <c r="W18" s="341"/>
      <c r="X18" s="341"/>
      <c r="Y18" s="341"/>
      <c r="Z18" s="341"/>
      <c r="AA18" s="341"/>
      <c r="AB18" s="341"/>
      <c r="AC18" s="341"/>
      <c r="AD18" s="341"/>
      <c r="AE18" s="341"/>
      <c r="AF18" s="341"/>
      <c r="AG18" s="341"/>
      <c r="AH18" s="341"/>
      <c r="AI18" s="341"/>
      <c r="AJ18" s="341"/>
      <c r="AK18" s="341"/>
      <c r="AM18" s="159" t="e">
        <f>#REF!</f>
        <v>#REF!</v>
      </c>
      <c r="AN18" s="46" t="s">
        <v>326</v>
      </c>
    </row>
    <row r="19" spans="2:40" s="46" customFormat="1" ht="16.5" customHeight="1" x14ac:dyDescent="0.15">
      <c r="C19" s="153" t="s">
        <v>480</v>
      </c>
      <c r="D19" s="155"/>
      <c r="E19" s="155"/>
      <c r="F19" s="155"/>
      <c r="G19" s="155"/>
      <c r="H19" s="155"/>
      <c r="I19" s="155"/>
      <c r="J19" s="155"/>
      <c r="K19" s="155"/>
      <c r="L19" s="156"/>
      <c r="M19" s="156"/>
      <c r="N19" s="156"/>
      <c r="O19" s="156"/>
      <c r="P19" s="156"/>
      <c r="Q19" s="156"/>
      <c r="R19" s="156"/>
      <c r="S19" s="156"/>
      <c r="T19" s="21"/>
      <c r="U19" s="21"/>
      <c r="V19" s="21"/>
      <c r="W19" s="21"/>
      <c r="X19" s="21"/>
      <c r="Y19" s="21"/>
      <c r="Z19" s="21"/>
      <c r="AA19" s="21"/>
      <c r="AB19" s="21"/>
      <c r="AC19" s="21"/>
      <c r="AD19" s="21"/>
      <c r="AE19" s="12"/>
      <c r="AF19" s="12"/>
      <c r="AG19" s="12"/>
      <c r="AH19" s="12"/>
      <c r="AI19" s="12"/>
      <c r="AJ19" s="12"/>
      <c r="AK19" s="12"/>
    </row>
    <row r="20" spans="2:40" s="46" customFormat="1" ht="16.5" customHeight="1" x14ac:dyDescent="0.15">
      <c r="C20" s="154"/>
      <c r="D20" s="155"/>
      <c r="E20" s="155"/>
      <c r="F20" s="155"/>
      <c r="G20" s="155"/>
      <c r="H20" s="155"/>
      <c r="I20" s="155"/>
      <c r="J20" s="155"/>
      <c r="K20" s="155"/>
      <c r="L20" s="156"/>
      <c r="M20" s="156"/>
      <c r="N20" s="156"/>
      <c r="O20" s="156"/>
      <c r="P20" s="156"/>
      <c r="Q20" s="156"/>
      <c r="R20" s="156"/>
      <c r="S20" s="156"/>
      <c r="T20" s="21"/>
      <c r="U20" s="21"/>
      <c r="V20" s="21"/>
      <c r="W20" s="21"/>
      <c r="X20" s="21"/>
      <c r="Y20" s="21"/>
      <c r="Z20" s="21"/>
      <c r="AA20" s="21"/>
      <c r="AB20" s="21"/>
      <c r="AC20" s="21"/>
      <c r="AD20" s="21"/>
      <c r="AE20" s="12"/>
      <c r="AF20" s="12"/>
      <c r="AG20" s="12"/>
      <c r="AH20" s="12"/>
      <c r="AI20" s="12"/>
      <c r="AJ20" s="12"/>
      <c r="AK20" s="12"/>
    </row>
    <row r="21" spans="2:40" x14ac:dyDescent="0.15">
      <c r="B21" s="148" t="s">
        <v>425</v>
      </c>
    </row>
    <row r="23" spans="2:40" ht="35.25" customHeight="1" x14ac:dyDescent="0.15">
      <c r="C23" s="348" t="s">
        <v>262</v>
      </c>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row>
    <row r="24" spans="2:40" x14ac:dyDescent="0.15">
      <c r="AG24" s="157"/>
      <c r="AH24" s="157"/>
      <c r="AI24" s="157"/>
      <c r="AJ24" s="157"/>
      <c r="AK24" s="158" t="s">
        <v>253</v>
      </c>
    </row>
    <row r="25" spans="2:40" ht="53.25" customHeight="1" x14ac:dyDescent="0.15">
      <c r="C25" s="349" t="s">
        <v>264</v>
      </c>
      <c r="D25" s="339"/>
      <c r="E25" s="339"/>
      <c r="F25" s="339"/>
      <c r="G25" s="339"/>
      <c r="H25" s="339"/>
      <c r="I25" s="339"/>
      <c r="J25" s="339"/>
      <c r="K25" s="339"/>
      <c r="L25" s="339"/>
      <c r="M25" s="339"/>
      <c r="N25" s="339"/>
      <c r="O25" s="339"/>
      <c r="P25" s="339"/>
      <c r="Q25" s="339"/>
      <c r="R25" s="349" t="s">
        <v>265</v>
      </c>
      <c r="S25" s="339"/>
      <c r="T25" s="339"/>
      <c r="U25" s="339"/>
      <c r="V25" s="339"/>
      <c r="W25" s="339"/>
      <c r="X25" s="339"/>
      <c r="Y25" s="339"/>
      <c r="Z25" s="339"/>
      <c r="AA25" s="339"/>
      <c r="AB25" s="339"/>
      <c r="AC25" s="339"/>
      <c r="AD25" s="339"/>
      <c r="AE25" s="349" t="s">
        <v>102</v>
      </c>
      <c r="AF25" s="339"/>
      <c r="AG25" s="339"/>
      <c r="AH25" s="339"/>
      <c r="AI25" s="339"/>
      <c r="AJ25" s="339"/>
      <c r="AK25" s="339"/>
      <c r="AL25" s="178" t="s">
        <v>398</v>
      </c>
    </row>
    <row r="26" spans="2:40" ht="30" customHeight="1" x14ac:dyDescent="0.15">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50"/>
      <c r="AF26" s="350"/>
      <c r="AG26" s="350"/>
      <c r="AH26" s="350"/>
      <c r="AI26" s="350"/>
      <c r="AJ26" s="350"/>
      <c r="AK26" s="350"/>
      <c r="AL26" s="171"/>
    </row>
    <row r="27" spans="2:40" ht="30" customHeight="1" x14ac:dyDescent="0.15">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50"/>
      <c r="AF27" s="350"/>
      <c r="AG27" s="350"/>
      <c r="AH27" s="350"/>
      <c r="AI27" s="350"/>
      <c r="AJ27" s="350"/>
      <c r="AK27" s="350"/>
      <c r="AL27" s="171"/>
    </row>
    <row r="28" spans="2:40" ht="30" customHeight="1" x14ac:dyDescent="0.15">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50"/>
      <c r="AF28" s="350"/>
      <c r="AG28" s="350"/>
      <c r="AH28" s="350"/>
      <c r="AI28" s="350"/>
      <c r="AJ28" s="350"/>
      <c r="AK28" s="350"/>
      <c r="AL28" s="171"/>
    </row>
    <row r="29" spans="2:40" ht="30" customHeight="1" x14ac:dyDescent="0.15">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50"/>
      <c r="AF29" s="350"/>
      <c r="AG29" s="350"/>
      <c r="AH29" s="350"/>
      <c r="AI29" s="350"/>
      <c r="AJ29" s="350"/>
      <c r="AK29" s="350"/>
      <c r="AL29" s="171"/>
    </row>
    <row r="30" spans="2:40" ht="30" customHeight="1" x14ac:dyDescent="0.15">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50"/>
      <c r="AF30" s="350"/>
      <c r="AG30" s="350"/>
      <c r="AH30" s="350"/>
      <c r="AI30" s="350"/>
      <c r="AJ30" s="350"/>
      <c r="AK30" s="350"/>
      <c r="AL30" s="171"/>
    </row>
    <row r="31" spans="2:40" x14ac:dyDescent="0.15">
      <c r="C31" s="148" t="s">
        <v>266</v>
      </c>
    </row>
    <row r="32" spans="2:40" x14ac:dyDescent="0.15">
      <c r="D32" s="352" t="s">
        <v>269</v>
      </c>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row>
    <row r="33" spans="2:38" x14ac:dyDescent="0.15">
      <c r="C33" s="148" t="s">
        <v>353</v>
      </c>
    </row>
    <row r="35" spans="2:38" x14ac:dyDescent="0.15">
      <c r="B35" s="148" t="s">
        <v>392</v>
      </c>
    </row>
    <row r="36" spans="2:38" ht="35.25" customHeight="1" x14ac:dyDescent="0.15">
      <c r="C36" s="348" t="s">
        <v>350</v>
      </c>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row>
    <row r="37" spans="2:38" x14ac:dyDescent="0.15">
      <c r="AG37" s="157"/>
      <c r="AH37" s="157"/>
      <c r="AI37" s="157"/>
      <c r="AJ37" s="157"/>
      <c r="AK37" s="158" t="s">
        <v>253</v>
      </c>
    </row>
    <row r="38" spans="2:38" ht="53.25" customHeight="1" x14ac:dyDescent="0.15">
      <c r="C38" s="349" t="s">
        <v>162</v>
      </c>
      <c r="D38" s="339"/>
      <c r="E38" s="339"/>
      <c r="F38" s="339"/>
      <c r="G38" s="339"/>
      <c r="H38" s="339"/>
      <c r="I38" s="339"/>
      <c r="J38" s="339"/>
      <c r="K38" s="339"/>
      <c r="L38" s="339"/>
      <c r="M38" s="339"/>
      <c r="N38" s="339"/>
      <c r="O38" s="339"/>
      <c r="P38" s="339"/>
      <c r="Q38" s="339"/>
      <c r="R38" s="349" t="s">
        <v>394</v>
      </c>
      <c r="S38" s="339"/>
      <c r="T38" s="339"/>
      <c r="U38" s="339"/>
      <c r="V38" s="339"/>
      <c r="W38" s="339"/>
      <c r="X38" s="339"/>
      <c r="Y38" s="339"/>
      <c r="Z38" s="339"/>
      <c r="AA38" s="339"/>
      <c r="AB38" s="339"/>
      <c r="AC38" s="339"/>
      <c r="AD38" s="339"/>
      <c r="AE38" s="349" t="s">
        <v>154</v>
      </c>
      <c r="AF38" s="339"/>
      <c r="AG38" s="339"/>
      <c r="AH38" s="339"/>
      <c r="AI38" s="339"/>
      <c r="AJ38" s="339"/>
      <c r="AK38" s="339"/>
      <c r="AL38" s="178" t="s">
        <v>398</v>
      </c>
    </row>
    <row r="39" spans="2:38" ht="30" customHeight="1" x14ac:dyDescent="0.15">
      <c r="C39" s="339"/>
      <c r="D39" s="339"/>
      <c r="E39" s="339"/>
      <c r="F39" s="339"/>
      <c r="G39" s="339"/>
      <c r="H39" s="339"/>
      <c r="I39" s="339"/>
      <c r="J39" s="339"/>
      <c r="K39" s="339"/>
      <c r="L39" s="339"/>
      <c r="M39" s="339"/>
      <c r="N39" s="339"/>
      <c r="O39" s="339"/>
      <c r="P39" s="339"/>
      <c r="Q39" s="339"/>
      <c r="R39" s="339" t="s">
        <v>393</v>
      </c>
      <c r="S39" s="339"/>
      <c r="T39" s="339"/>
      <c r="U39" s="339"/>
      <c r="V39" s="339"/>
      <c r="W39" s="339"/>
      <c r="X39" s="339"/>
      <c r="Y39" s="339"/>
      <c r="Z39" s="339"/>
      <c r="AA39" s="339"/>
      <c r="AB39" s="339"/>
      <c r="AC39" s="339"/>
      <c r="AD39" s="339"/>
      <c r="AE39" s="350"/>
      <c r="AF39" s="350"/>
      <c r="AG39" s="350"/>
      <c r="AH39" s="350"/>
      <c r="AI39" s="350"/>
      <c r="AJ39" s="350"/>
      <c r="AK39" s="350"/>
      <c r="AL39" s="171"/>
    </row>
    <row r="40" spans="2:38" ht="30" customHeight="1" x14ac:dyDescent="0.15">
      <c r="C40" s="339"/>
      <c r="D40" s="339"/>
      <c r="E40" s="339"/>
      <c r="F40" s="339"/>
      <c r="G40" s="339"/>
      <c r="H40" s="339"/>
      <c r="I40" s="339"/>
      <c r="J40" s="339"/>
      <c r="K40" s="339"/>
      <c r="L40" s="339"/>
      <c r="M40" s="339"/>
      <c r="N40" s="339"/>
      <c r="O40" s="339"/>
      <c r="P40" s="339"/>
      <c r="Q40" s="339"/>
      <c r="R40" s="339" t="s">
        <v>393</v>
      </c>
      <c r="S40" s="339"/>
      <c r="T40" s="339"/>
      <c r="U40" s="339"/>
      <c r="V40" s="339"/>
      <c r="W40" s="339"/>
      <c r="X40" s="339"/>
      <c r="Y40" s="339"/>
      <c r="Z40" s="339"/>
      <c r="AA40" s="339"/>
      <c r="AB40" s="339"/>
      <c r="AC40" s="339"/>
      <c r="AD40" s="339"/>
      <c r="AE40" s="350"/>
      <c r="AF40" s="350"/>
      <c r="AG40" s="350"/>
      <c r="AH40" s="350"/>
      <c r="AI40" s="350"/>
      <c r="AJ40" s="350"/>
      <c r="AK40" s="350"/>
      <c r="AL40" s="171"/>
    </row>
    <row r="41" spans="2:38" ht="30" customHeight="1" x14ac:dyDescent="0.15">
      <c r="C41" s="339"/>
      <c r="D41" s="339"/>
      <c r="E41" s="339"/>
      <c r="F41" s="339"/>
      <c r="G41" s="339"/>
      <c r="H41" s="339"/>
      <c r="I41" s="339"/>
      <c r="J41" s="339"/>
      <c r="K41" s="339"/>
      <c r="L41" s="339"/>
      <c r="M41" s="339"/>
      <c r="N41" s="339"/>
      <c r="O41" s="339"/>
      <c r="P41" s="339"/>
      <c r="Q41" s="339"/>
      <c r="R41" s="339" t="s">
        <v>393</v>
      </c>
      <c r="S41" s="339"/>
      <c r="T41" s="339"/>
      <c r="U41" s="339"/>
      <c r="V41" s="339"/>
      <c r="W41" s="339"/>
      <c r="X41" s="339"/>
      <c r="Y41" s="339"/>
      <c r="Z41" s="339"/>
      <c r="AA41" s="339"/>
      <c r="AB41" s="339"/>
      <c r="AC41" s="339"/>
      <c r="AD41" s="339"/>
      <c r="AE41" s="350"/>
      <c r="AF41" s="350"/>
      <c r="AG41" s="350"/>
      <c r="AH41" s="350"/>
      <c r="AI41" s="350"/>
      <c r="AJ41" s="350"/>
      <c r="AK41" s="350"/>
      <c r="AL41" s="171"/>
    </row>
    <row r="42" spans="2:38" x14ac:dyDescent="0.15">
      <c r="C42" s="148" t="s">
        <v>375</v>
      </c>
    </row>
    <row r="43" spans="2:38" x14ac:dyDescent="0.15">
      <c r="C43" s="148" t="s">
        <v>353</v>
      </c>
    </row>
    <row r="76" spans="2:2" x14ac:dyDescent="0.15">
      <c r="B76" s="152">
        <v>44198</v>
      </c>
    </row>
    <row r="77" spans="2:2" x14ac:dyDescent="0.15">
      <c r="B77" s="152">
        <v>44230</v>
      </c>
    </row>
  </sheetData>
  <mergeCells count="72">
    <mergeCell ref="C41:Q41"/>
    <mergeCell ref="R41:AD41"/>
    <mergeCell ref="AE41:AK41"/>
    <mergeCell ref="B5:O6"/>
    <mergeCell ref="C7:K8"/>
    <mergeCell ref="L7:S8"/>
    <mergeCell ref="T7:AK8"/>
    <mergeCell ref="C9:I10"/>
    <mergeCell ref="C11:I12"/>
    <mergeCell ref="C13:I14"/>
    <mergeCell ref="C15:I16"/>
    <mergeCell ref="C17:I18"/>
    <mergeCell ref="C39:Q39"/>
    <mergeCell ref="R39:AD39"/>
    <mergeCell ref="AE39:AK39"/>
    <mergeCell ref="C40:Q40"/>
    <mergeCell ref="R40:AD40"/>
    <mergeCell ref="AE40:AK40"/>
    <mergeCell ref="D32:AJ32"/>
    <mergeCell ref="C36:AK36"/>
    <mergeCell ref="C38:Q38"/>
    <mergeCell ref="R38:AD38"/>
    <mergeCell ref="AE38:AK38"/>
    <mergeCell ref="C29:Q29"/>
    <mergeCell ref="R29:AD29"/>
    <mergeCell ref="AE29:AK29"/>
    <mergeCell ref="C30:Q30"/>
    <mergeCell ref="R30:AD30"/>
    <mergeCell ref="AE30:AK30"/>
    <mergeCell ref="C27:Q27"/>
    <mergeCell ref="R27:AD27"/>
    <mergeCell ref="AE27:AK27"/>
    <mergeCell ref="C28:Q28"/>
    <mergeCell ref="R28:AD28"/>
    <mergeCell ref="AE28:AK28"/>
    <mergeCell ref="C23:AK23"/>
    <mergeCell ref="C25:Q25"/>
    <mergeCell ref="R25:AD25"/>
    <mergeCell ref="AE25:AK25"/>
    <mergeCell ref="C26:Q26"/>
    <mergeCell ref="R26:AD26"/>
    <mergeCell ref="AE26:AK26"/>
    <mergeCell ref="J17:K17"/>
    <mergeCell ref="L17:S17"/>
    <mergeCell ref="T17:AK17"/>
    <mergeCell ref="J18:K18"/>
    <mergeCell ref="L18:S18"/>
    <mergeCell ref="T18:AK18"/>
    <mergeCell ref="J15:K15"/>
    <mergeCell ref="L15:S15"/>
    <mergeCell ref="T15:AK15"/>
    <mergeCell ref="J16:K16"/>
    <mergeCell ref="L16:S16"/>
    <mergeCell ref="T16:AK16"/>
    <mergeCell ref="J13:K13"/>
    <mergeCell ref="L13:S13"/>
    <mergeCell ref="T13:AK13"/>
    <mergeCell ref="J14:K14"/>
    <mergeCell ref="L14:S14"/>
    <mergeCell ref="T14:AK14"/>
    <mergeCell ref="J11:K11"/>
    <mergeCell ref="L11:S11"/>
    <mergeCell ref="T11:AK11"/>
    <mergeCell ref="J12:K12"/>
    <mergeCell ref="L12:S12"/>
    <mergeCell ref="T12:AK12"/>
    <mergeCell ref="J9:K9"/>
    <mergeCell ref="L9:S9"/>
    <mergeCell ref="T9:AK9"/>
    <mergeCell ref="J10:K10"/>
    <mergeCell ref="L10:S10"/>
    <mergeCell ref="T10:AK10"/>
  </mergeCells>
  <phoneticPr fontId="19" type="Hiragana"/>
  <conditionalFormatting sqref="C39:AL41">
    <cfRule type="cellIs" dxfId="12" priority="1" stopIfTrue="1" operator="equal">
      <formula>""</formula>
    </cfRule>
  </conditionalFormatting>
  <conditionalFormatting sqref="L9:AK16 C26:AK30">
    <cfRule type="cellIs" dxfId="11" priority="9" stopIfTrue="1" operator="equal">
      <formula>""</formula>
    </cfRule>
  </conditionalFormatting>
  <conditionalFormatting sqref="AL26:AL30">
    <cfRule type="cellIs" dxfId="10" priority="2" stopIfTrue="1" operator="equal">
      <formula>""</formula>
    </cfRule>
  </conditionalFormatting>
  <dataValidations count="1">
    <dataValidation type="list" allowBlank="1" showInputMessage="1" showErrorMessage="1" sqref="AL39:AL41 AL26:AL30" xr:uid="{00000000-0002-0000-1100-000000000000}">
      <formula1>"○"</formula1>
    </dataValidation>
  </dataValidations>
  <hyperlinks>
    <hyperlink ref="D32" r:id="rId1" xr:uid="{00000000-0004-0000-1100-000000000000}"/>
  </hyperlinks>
  <printOptions horizontalCentered="1" verticalCentered="1"/>
  <pageMargins left="0.98425196850393704" right="0.78740157480314965" top="0.78740157480314965" bottom="0.78740157480314965" header="0.51181102362204722" footer="0.51181102362204722"/>
  <pageSetup paperSize="9" scale="90" firstPageNumber="0" orientation="portrait" blackAndWhite="1" cellComments="asDisplayed" useFirstPageNumber="1" r:id="rId2"/>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3"/>
    <pageSetUpPr fitToPage="1"/>
  </sheetPr>
  <dimension ref="A1:IV23"/>
  <sheetViews>
    <sheetView view="pageBreakPreview" topLeftCell="A10" zoomScale="87" zoomScaleSheetLayoutView="87" workbookViewId="0">
      <selection activeCell="B31" sqref="B31"/>
    </sheetView>
  </sheetViews>
  <sheetFormatPr defaultRowHeight="13.5" x14ac:dyDescent="0.15"/>
  <cols>
    <col min="1" max="1" width="2.25" style="12" customWidth="1"/>
    <col min="2" max="10" width="2.25" style="148" customWidth="1"/>
    <col min="11" max="11" width="5.125" style="148" customWidth="1"/>
    <col min="12" max="36" width="2.25" style="148" customWidth="1"/>
    <col min="37" max="37" width="2.5" style="148" customWidth="1"/>
    <col min="38" max="256" width="9" style="12" bestFit="1" customWidth="1"/>
  </cols>
  <sheetData>
    <row r="1" spans="2:37" x14ac:dyDescent="0.15">
      <c r="B1" s="148" t="s">
        <v>249</v>
      </c>
    </row>
    <row r="2" spans="2:37" s="46" customFormat="1" ht="13.5" customHeight="1" x14ac:dyDescent="0.15">
      <c r="B2" s="140" t="s">
        <v>481</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row>
    <row r="3" spans="2:37" s="46" customFormat="1" ht="13.5" customHeight="1" x14ac:dyDescent="0.15">
      <c r="B3" s="148"/>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row>
    <row r="4" spans="2:37" ht="16.5" customHeight="1" x14ac:dyDescent="0.15">
      <c r="B4" s="149" t="s">
        <v>232</v>
      </c>
    </row>
    <row r="5" spans="2:37" x14ac:dyDescent="0.15">
      <c r="B5" s="351" t="s">
        <v>426</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row>
    <row r="6" spans="2:37" x14ac:dyDescent="0.15">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row>
    <row r="7" spans="2:37" x14ac:dyDescent="0.15">
      <c r="C7" s="148" t="s">
        <v>396</v>
      </c>
    </row>
    <row r="8" spans="2:37" ht="50.25" customHeight="1" x14ac:dyDescent="0.15">
      <c r="D8" s="348" t="s">
        <v>399</v>
      </c>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row>
    <row r="9" spans="2:37" ht="34.5" customHeight="1" x14ac:dyDescent="0.15">
      <c r="E9" s="354" t="s">
        <v>397</v>
      </c>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row>
    <row r="10" spans="2:37" ht="34.5" customHeight="1" x14ac:dyDescent="0.15">
      <c r="E10" s="151" t="s">
        <v>100</v>
      </c>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row>
    <row r="11" spans="2:37" ht="84.75" customHeight="1" x14ac:dyDescent="0.15">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row>
    <row r="13" spans="2:37" x14ac:dyDescent="0.15">
      <c r="C13" s="148" t="s">
        <v>334</v>
      </c>
    </row>
    <row r="14" spans="2:37" ht="49.5" customHeight="1" x14ac:dyDescent="0.15">
      <c r="D14" s="355" t="s">
        <v>248</v>
      </c>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row>
    <row r="15" spans="2:37" ht="90" customHeight="1" x14ac:dyDescent="0.15">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row>
    <row r="22" spans="2:2" x14ac:dyDescent="0.15">
      <c r="B22" s="152">
        <v>44198</v>
      </c>
    </row>
    <row r="23" spans="2:2" x14ac:dyDescent="0.15">
      <c r="B23" s="152">
        <v>44230</v>
      </c>
    </row>
  </sheetData>
  <mergeCells count="6">
    <mergeCell ref="C15:AK15"/>
    <mergeCell ref="B5:AJ6"/>
    <mergeCell ref="D8:AK8"/>
    <mergeCell ref="E9:AK9"/>
    <mergeCell ref="C11:AK11"/>
    <mergeCell ref="D14:AK14"/>
  </mergeCells>
  <phoneticPr fontId="19" type="Hiragana"/>
  <conditionalFormatting sqref="C11">
    <cfRule type="cellIs" dxfId="9" priority="5" stopIfTrue="1" operator="equal">
      <formula>""</formula>
    </cfRule>
  </conditionalFormatting>
  <conditionalFormatting sqref="C15">
    <cfRule type="cellIs" dxfId="8" priority="4" stopIfTrue="1" operator="equal">
      <formula>""</formula>
    </cfRule>
  </conditionalFormatting>
  <printOptions horizontalCentered="1"/>
  <pageMargins left="0.98425196850393704" right="0.78740157480314965" top="0.78740157480314965" bottom="0.78740157480314965" header="0.51181102362204722" footer="0.51181102362204722"/>
  <pageSetup paperSize="9" scale="90" firstPageNumber="0" orientation="portrait" blackAndWhite="1"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チェック 1">
              <controlPr defaultSize="0" autoPict="0">
                <anchor moveWithCells="1">
                  <from>
                    <xdr:col>3</xdr:col>
                    <xdr:colOff>0</xdr:colOff>
                    <xdr:row>8</xdr:row>
                    <xdr:rowOff>123825</xdr:rowOff>
                  </from>
                  <to>
                    <xdr:col>6</xdr:col>
                    <xdr:colOff>95250</xdr:colOff>
                    <xdr:row>8</xdr:row>
                    <xdr:rowOff>333375</xdr:rowOff>
                  </to>
                </anchor>
              </controlPr>
            </control>
          </mc:Choice>
        </mc:AlternateContent>
        <mc:AlternateContent xmlns:mc="http://schemas.openxmlformats.org/markup-compatibility/2006">
          <mc:Choice Requires="x14">
            <control shapeId="216066" r:id="rId5" name="チェック 2">
              <controlPr defaultSize="0" autoPict="0">
                <anchor moveWithCells="1">
                  <from>
                    <xdr:col>3</xdr:col>
                    <xdr:colOff>0</xdr:colOff>
                    <xdr:row>9</xdr:row>
                    <xdr:rowOff>104775</xdr:rowOff>
                  </from>
                  <to>
                    <xdr:col>6</xdr:col>
                    <xdr:colOff>95250</xdr:colOff>
                    <xdr:row>9</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pageSetUpPr fitToPage="1"/>
  </sheetPr>
  <dimension ref="B1:AO58"/>
  <sheetViews>
    <sheetView showZeros="0" view="pageBreakPreview" topLeftCell="A49" zoomScaleSheetLayoutView="100" workbookViewId="0">
      <selection activeCell="B31" sqref="B31"/>
    </sheetView>
  </sheetViews>
  <sheetFormatPr defaultColWidth="9" defaultRowHeight="13.5" x14ac:dyDescent="0.15"/>
  <cols>
    <col min="1" max="1" width="2.25" style="12" customWidth="1"/>
    <col min="2" max="21" width="2.25" style="13" customWidth="1"/>
    <col min="22" max="27" width="3.375" style="13" customWidth="1"/>
    <col min="28" max="28" width="2.875" style="13" customWidth="1"/>
    <col min="29" max="38" width="2.25" style="13" customWidth="1"/>
    <col min="39" max="39" width="9" style="12" bestFit="1"/>
    <col min="40" max="16384" width="9" style="12"/>
  </cols>
  <sheetData>
    <row r="1" spans="2:38" x14ac:dyDescent="0.15">
      <c r="B1" s="14" t="s">
        <v>66</v>
      </c>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row>
    <row r="2" spans="2:38" x14ac:dyDescent="0.15">
      <c r="B2" s="13" t="s">
        <v>68</v>
      </c>
    </row>
    <row r="3" spans="2:38" x14ac:dyDescent="0.15">
      <c r="B3" s="13" t="s">
        <v>433</v>
      </c>
    </row>
    <row r="4" spans="2:38" x14ac:dyDescent="0.15">
      <c r="AB4" s="261" t="s">
        <v>74</v>
      </c>
      <c r="AC4" s="261"/>
      <c r="AD4" s="261"/>
      <c r="AE4" s="261"/>
      <c r="AF4" s="261"/>
      <c r="AG4" s="261"/>
      <c r="AH4" s="261"/>
      <c r="AI4" s="261"/>
      <c r="AJ4" s="261"/>
      <c r="AK4" s="261"/>
      <c r="AL4" s="261"/>
    </row>
    <row r="6" spans="2:38" x14ac:dyDescent="0.15">
      <c r="C6" s="13" t="s">
        <v>115</v>
      </c>
    </row>
    <row r="7" spans="2:38" x14ac:dyDescent="0.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row>
    <row r="8" spans="2:38" x14ac:dyDescent="0.15">
      <c r="B8" s="12"/>
      <c r="C8" s="12"/>
      <c r="D8" s="12"/>
      <c r="E8" s="12"/>
      <c r="F8" s="12"/>
      <c r="G8" s="12"/>
      <c r="H8" s="12"/>
      <c r="I8" s="12"/>
      <c r="J8" s="12"/>
      <c r="K8" s="12"/>
      <c r="L8" s="12"/>
      <c r="M8" s="12"/>
      <c r="N8" s="12"/>
      <c r="O8" s="12"/>
      <c r="P8" s="265" t="s">
        <v>6</v>
      </c>
      <c r="Q8" s="265"/>
      <c r="R8" s="265"/>
      <c r="S8" s="12"/>
      <c r="T8" s="12"/>
      <c r="U8" s="21"/>
      <c r="V8" s="21"/>
      <c r="W8" s="21"/>
      <c r="X8" s="21"/>
      <c r="Y8" s="21"/>
      <c r="Z8" s="21"/>
      <c r="AA8" s="21"/>
      <c r="AB8" s="21"/>
      <c r="AC8" s="21"/>
      <c r="AD8" s="21"/>
      <c r="AE8" s="21"/>
      <c r="AF8" s="21"/>
      <c r="AG8" s="21"/>
      <c r="AH8" s="21"/>
      <c r="AI8" s="21"/>
      <c r="AJ8" s="21"/>
      <c r="AK8" s="21"/>
    </row>
    <row r="9" spans="2:38" x14ac:dyDescent="0.15">
      <c r="B9" s="12"/>
      <c r="C9" s="12"/>
      <c r="D9" s="12"/>
      <c r="E9" s="12"/>
      <c r="F9" s="12"/>
      <c r="G9" s="12"/>
      <c r="H9" s="12"/>
      <c r="I9" s="12"/>
      <c r="J9" s="12"/>
      <c r="K9" s="12"/>
      <c r="L9" s="12"/>
      <c r="M9" s="12"/>
      <c r="N9" s="12"/>
      <c r="O9" s="12"/>
      <c r="P9" s="265"/>
      <c r="Q9" s="265"/>
      <c r="R9" s="265"/>
      <c r="S9" s="12"/>
      <c r="T9" s="12"/>
      <c r="U9" s="21"/>
      <c r="V9" s="21"/>
      <c r="W9" s="21"/>
      <c r="X9" s="21"/>
      <c r="Y9" s="21"/>
      <c r="Z9" s="21"/>
      <c r="AA9" s="21"/>
      <c r="AB9" s="21"/>
      <c r="AC9" s="21"/>
      <c r="AD9" s="21"/>
      <c r="AE9" s="21"/>
      <c r="AF9" s="21"/>
      <c r="AG9" s="21"/>
      <c r="AH9" s="21"/>
      <c r="AI9" s="21"/>
      <c r="AJ9" s="21"/>
      <c r="AK9" s="21"/>
    </row>
    <row r="10" spans="2:38" x14ac:dyDescent="0.15">
      <c r="B10" s="12"/>
      <c r="C10" s="12"/>
      <c r="D10" s="12"/>
      <c r="E10" s="12"/>
      <c r="F10" s="12"/>
      <c r="G10" s="12"/>
      <c r="H10" s="12"/>
      <c r="I10" s="12"/>
      <c r="J10" s="12"/>
      <c r="K10" s="12"/>
      <c r="L10" s="12"/>
      <c r="M10" s="12"/>
      <c r="N10" s="12"/>
      <c r="O10" s="12"/>
      <c r="P10" s="265" t="s">
        <v>76</v>
      </c>
      <c r="Q10" s="265"/>
      <c r="R10" s="265"/>
      <c r="S10" s="265"/>
      <c r="T10" s="265"/>
      <c r="U10" s="266"/>
      <c r="V10" s="266"/>
      <c r="W10" s="266"/>
      <c r="X10" s="266"/>
      <c r="Y10" s="266"/>
      <c r="Z10" s="266"/>
      <c r="AA10" s="266"/>
      <c r="AB10" s="266"/>
      <c r="AC10" s="266"/>
      <c r="AD10" s="266"/>
      <c r="AE10" s="266"/>
      <c r="AF10" s="266"/>
      <c r="AG10" s="266"/>
      <c r="AH10" s="266"/>
      <c r="AI10" s="266"/>
      <c r="AJ10" s="266"/>
      <c r="AK10" s="266"/>
    </row>
    <row r="11" spans="2:38" x14ac:dyDescent="0.15">
      <c r="B11" s="12"/>
      <c r="C11" s="12"/>
      <c r="D11" s="12"/>
      <c r="E11" s="12"/>
      <c r="F11" s="12"/>
      <c r="G11" s="12"/>
      <c r="H11" s="12"/>
      <c r="I11" s="12"/>
      <c r="J11" s="12"/>
      <c r="K11" s="12"/>
      <c r="L11" s="12"/>
      <c r="M11" s="12"/>
      <c r="N11" s="12"/>
      <c r="O11" s="12"/>
      <c r="P11" s="265"/>
      <c r="Q11" s="265"/>
      <c r="R11" s="265"/>
      <c r="S11" s="265"/>
      <c r="T11" s="265"/>
      <c r="U11" s="266"/>
      <c r="V11" s="266"/>
      <c r="W11" s="266"/>
      <c r="X11" s="266"/>
      <c r="Y11" s="266"/>
      <c r="Z11" s="266"/>
      <c r="AA11" s="266"/>
      <c r="AB11" s="266"/>
      <c r="AC11" s="266"/>
      <c r="AD11" s="266"/>
      <c r="AE11" s="266"/>
      <c r="AF11" s="266"/>
      <c r="AG11" s="266"/>
      <c r="AH11" s="266"/>
      <c r="AI11" s="266"/>
      <c r="AJ11" s="266"/>
      <c r="AK11" s="266"/>
    </row>
    <row r="12" spans="2:38" x14ac:dyDescent="0.15">
      <c r="B12" s="12"/>
      <c r="C12" s="12"/>
      <c r="D12" s="12"/>
      <c r="E12" s="12"/>
      <c r="F12" s="12"/>
      <c r="G12" s="12"/>
      <c r="H12" s="12"/>
      <c r="I12" s="12"/>
      <c r="J12" s="12"/>
      <c r="K12" s="12"/>
      <c r="L12" s="12"/>
      <c r="M12" s="12"/>
      <c r="N12" s="12"/>
      <c r="O12" s="12"/>
      <c r="P12" s="265" t="s">
        <v>80</v>
      </c>
      <c r="Q12" s="265"/>
      <c r="R12" s="265"/>
      <c r="S12" s="265"/>
      <c r="T12" s="265"/>
      <c r="U12" s="266"/>
      <c r="V12" s="267"/>
      <c r="W12" s="267"/>
      <c r="X12" s="267"/>
      <c r="Y12" s="267"/>
      <c r="Z12" s="267"/>
      <c r="AA12" s="267"/>
      <c r="AB12" s="267"/>
      <c r="AC12" s="267"/>
      <c r="AD12" s="267"/>
      <c r="AE12" s="267"/>
      <c r="AF12" s="267"/>
      <c r="AG12" s="267"/>
      <c r="AH12" s="267"/>
      <c r="AI12" s="267"/>
      <c r="AJ12" s="267"/>
      <c r="AK12" s="267"/>
    </row>
    <row r="13" spans="2:38" x14ac:dyDescent="0.15">
      <c r="B13" s="12"/>
      <c r="C13" s="12"/>
      <c r="D13" s="12"/>
      <c r="E13" s="12"/>
      <c r="F13" s="12"/>
      <c r="G13" s="12"/>
      <c r="H13" s="12"/>
      <c r="I13" s="12"/>
      <c r="J13" s="12"/>
      <c r="K13" s="12"/>
      <c r="L13" s="12"/>
      <c r="M13" s="12"/>
      <c r="N13" s="12"/>
      <c r="O13" s="12"/>
      <c r="P13" s="265"/>
      <c r="Q13" s="265"/>
      <c r="R13" s="265"/>
      <c r="S13" s="265"/>
      <c r="T13" s="265"/>
      <c r="U13" s="267"/>
      <c r="V13" s="267"/>
      <c r="W13" s="267"/>
      <c r="X13" s="267"/>
      <c r="Y13" s="267"/>
      <c r="Z13" s="267"/>
      <c r="AA13" s="267"/>
      <c r="AB13" s="267"/>
      <c r="AC13" s="267"/>
      <c r="AD13" s="267"/>
      <c r="AE13" s="267"/>
      <c r="AF13" s="267"/>
      <c r="AG13" s="267"/>
      <c r="AH13" s="267"/>
      <c r="AI13" s="267"/>
      <c r="AJ13" s="267"/>
      <c r="AK13" s="267"/>
    </row>
    <row r="14" spans="2:38" ht="13.15" customHeight="1" x14ac:dyDescent="0.15">
      <c r="B14" s="12"/>
      <c r="C14" s="12"/>
      <c r="D14" s="12"/>
      <c r="E14" s="12"/>
      <c r="F14" s="12"/>
      <c r="G14" s="12"/>
      <c r="H14" s="12"/>
      <c r="I14" s="12"/>
      <c r="J14" s="12"/>
      <c r="K14" s="12"/>
      <c r="L14" s="12"/>
      <c r="M14" s="12"/>
      <c r="N14" s="12"/>
      <c r="O14" s="12"/>
      <c r="P14" s="268" t="s">
        <v>61</v>
      </c>
      <c r="Q14" s="268"/>
      <c r="R14" s="268"/>
      <c r="S14" s="268"/>
      <c r="T14" s="268"/>
      <c r="U14" s="266"/>
      <c r="V14" s="266"/>
      <c r="W14" s="266"/>
      <c r="X14" s="266"/>
      <c r="Y14" s="266"/>
      <c r="Z14" s="266"/>
      <c r="AA14" s="266"/>
      <c r="AB14" s="266"/>
      <c r="AC14" s="266"/>
      <c r="AD14" s="266"/>
      <c r="AE14" s="266"/>
      <c r="AF14" s="266"/>
      <c r="AG14" s="266"/>
      <c r="AH14" s="266"/>
      <c r="AI14" s="266"/>
      <c r="AJ14" s="266"/>
      <c r="AK14" s="266"/>
    </row>
    <row r="15" spans="2:38" x14ac:dyDescent="0.15">
      <c r="B15" s="12"/>
      <c r="C15" s="12"/>
      <c r="D15" s="12"/>
      <c r="E15" s="12"/>
      <c r="F15" s="12"/>
      <c r="G15" s="12"/>
      <c r="H15" s="12"/>
      <c r="I15" s="12"/>
      <c r="J15" s="12"/>
      <c r="K15" s="12"/>
      <c r="L15" s="12"/>
      <c r="M15" s="12"/>
      <c r="N15" s="12"/>
      <c r="O15" s="12"/>
      <c r="P15" s="268"/>
      <c r="Q15" s="268"/>
      <c r="R15" s="268"/>
      <c r="S15" s="268"/>
      <c r="T15" s="268"/>
      <c r="U15" s="266"/>
      <c r="V15" s="266"/>
      <c r="W15" s="266"/>
      <c r="X15" s="266"/>
      <c r="Y15" s="266"/>
      <c r="Z15" s="266"/>
      <c r="AA15" s="266"/>
      <c r="AB15" s="266"/>
      <c r="AC15" s="266"/>
      <c r="AD15" s="266"/>
      <c r="AE15" s="266"/>
      <c r="AF15" s="266"/>
      <c r="AG15" s="266"/>
      <c r="AH15" s="266"/>
      <c r="AI15" s="266"/>
      <c r="AJ15" s="266"/>
      <c r="AK15" s="266"/>
    </row>
    <row r="16" spans="2:38" x14ac:dyDescent="0.15">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8" spans="2:41" x14ac:dyDescent="0.15">
      <c r="B18" s="262" t="s">
        <v>84</v>
      </c>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row>
    <row r="19" spans="2:41" x14ac:dyDescent="0.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1" spans="2:41" x14ac:dyDescent="0.15">
      <c r="B21" s="269" t="s">
        <v>86</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row>
    <row r="22" spans="2:41" ht="18.75" customHeight="1" x14ac:dyDescent="0.15">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row>
    <row r="24" spans="2:41" ht="17.25" customHeight="1" x14ac:dyDescent="0.15">
      <c r="B24" s="262" t="s">
        <v>88</v>
      </c>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row>
    <row r="25" spans="2:41" ht="17.25" customHeight="1" x14ac:dyDescent="0.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row>
    <row r="26" spans="2:41" x14ac:dyDescent="0.15">
      <c r="C26" s="13" t="s">
        <v>27</v>
      </c>
    </row>
    <row r="27" spans="2:41" x14ac:dyDescent="0.15">
      <c r="F27" s="13" t="s">
        <v>90</v>
      </c>
      <c r="G27" s="263"/>
      <c r="H27" s="262"/>
      <c r="I27" s="262"/>
      <c r="J27" s="262"/>
      <c r="K27" s="262"/>
      <c r="L27" s="262"/>
      <c r="M27" s="262"/>
      <c r="N27" s="262"/>
      <c r="O27" s="262"/>
      <c r="P27" s="262"/>
      <c r="Q27" s="262"/>
      <c r="R27" s="13" t="s">
        <v>91</v>
      </c>
      <c r="S27" s="15"/>
      <c r="T27" s="15"/>
      <c r="U27" s="15"/>
      <c r="V27" s="15"/>
      <c r="W27" s="15"/>
      <c r="AN27" s="22" t="e">
        <f>#REF!</f>
        <v>#REF!</v>
      </c>
      <c r="AO27" s="12" t="s">
        <v>14</v>
      </c>
    </row>
    <row r="28" spans="2:41" x14ac:dyDescent="0.15">
      <c r="G28" s="15"/>
      <c r="H28" s="15"/>
      <c r="I28" s="15"/>
      <c r="J28" s="15"/>
      <c r="K28" s="15"/>
      <c r="L28" s="15"/>
      <c r="M28" s="15"/>
      <c r="N28" s="15"/>
      <c r="O28" s="15"/>
      <c r="P28" s="15"/>
      <c r="Q28" s="15"/>
      <c r="S28" s="15"/>
      <c r="T28" s="15"/>
      <c r="U28" s="15"/>
      <c r="V28" s="15"/>
      <c r="W28" s="15"/>
    </row>
    <row r="29" spans="2:41" x14ac:dyDescent="0.15">
      <c r="D29" s="17" t="s">
        <v>486</v>
      </c>
      <c r="G29" s="15"/>
      <c r="H29" s="15"/>
      <c r="I29" s="15"/>
      <c r="J29" s="15"/>
      <c r="K29" s="15"/>
      <c r="L29" s="15"/>
      <c r="M29" s="15"/>
      <c r="N29" s="15"/>
      <c r="O29" s="15"/>
      <c r="P29" s="15"/>
      <c r="Q29" s="15"/>
      <c r="S29" s="15"/>
      <c r="T29" s="15"/>
      <c r="U29" s="15"/>
      <c r="V29" s="15"/>
      <c r="W29" s="15"/>
    </row>
    <row r="31" spans="2:41" x14ac:dyDescent="0.15">
      <c r="C31" s="13" t="s">
        <v>9</v>
      </c>
    </row>
    <row r="32" spans="2:41" x14ac:dyDescent="0.15">
      <c r="F32" s="13" t="s">
        <v>92</v>
      </c>
      <c r="M32" s="264" t="s">
        <v>87</v>
      </c>
      <c r="N32" s="264"/>
      <c r="O32" s="264"/>
      <c r="P32" s="264"/>
      <c r="Q32" s="264"/>
      <c r="R32" s="264"/>
      <c r="S32" s="264"/>
      <c r="T32" s="264"/>
      <c r="U32" s="264"/>
      <c r="V32" s="264"/>
    </row>
    <row r="36" spans="3:4" x14ac:dyDescent="0.15">
      <c r="C36" s="13" t="s">
        <v>82</v>
      </c>
    </row>
    <row r="37" spans="3:4" x14ac:dyDescent="0.15">
      <c r="C37" s="13" t="s">
        <v>45</v>
      </c>
      <c r="D37" s="13" t="s">
        <v>96</v>
      </c>
    </row>
    <row r="38" spans="3:4" x14ac:dyDescent="0.15">
      <c r="C38" s="13" t="s">
        <v>45</v>
      </c>
      <c r="D38" s="13" t="s">
        <v>59</v>
      </c>
    </row>
    <row r="39" spans="3:4" x14ac:dyDescent="0.15">
      <c r="C39" s="13" t="s">
        <v>45</v>
      </c>
      <c r="D39" s="13" t="s">
        <v>98</v>
      </c>
    </row>
    <row r="40" spans="3:4" x14ac:dyDescent="0.15">
      <c r="C40" s="13" t="s">
        <v>45</v>
      </c>
      <c r="D40" s="13" t="s">
        <v>101</v>
      </c>
    </row>
    <row r="41" spans="3:4" x14ac:dyDescent="0.15">
      <c r="C41" s="13" t="s">
        <v>45</v>
      </c>
      <c r="D41" s="13" t="s">
        <v>99</v>
      </c>
    </row>
    <row r="42" spans="3:4" x14ac:dyDescent="0.15">
      <c r="C42" s="13" t="s">
        <v>45</v>
      </c>
      <c r="D42" s="13" t="s">
        <v>50</v>
      </c>
    </row>
    <row r="43" spans="3:4" x14ac:dyDescent="0.15">
      <c r="C43" s="13" t="s">
        <v>45</v>
      </c>
      <c r="D43" s="13" t="s">
        <v>65</v>
      </c>
    </row>
    <row r="44" spans="3:4" x14ac:dyDescent="0.15">
      <c r="C44" s="13" t="s">
        <v>45</v>
      </c>
      <c r="D44" s="13" t="s">
        <v>89</v>
      </c>
    </row>
    <row r="45" spans="3:4" x14ac:dyDescent="0.15">
      <c r="C45" s="13" t="s">
        <v>45</v>
      </c>
      <c r="D45" s="13" t="s">
        <v>94</v>
      </c>
    </row>
    <row r="46" spans="3:4" x14ac:dyDescent="0.15">
      <c r="C46" s="13" t="s">
        <v>45</v>
      </c>
      <c r="D46" s="13" t="s">
        <v>48</v>
      </c>
    </row>
    <row r="47" spans="3:4" x14ac:dyDescent="0.15">
      <c r="C47" s="13" t="s">
        <v>45</v>
      </c>
      <c r="D47" s="13" t="s">
        <v>103</v>
      </c>
    </row>
    <row r="48" spans="3:4" x14ac:dyDescent="0.15">
      <c r="C48" s="13" t="s">
        <v>45</v>
      </c>
      <c r="D48" s="13" t="s">
        <v>104</v>
      </c>
    </row>
    <row r="50" spans="4:38" ht="37.5" customHeight="1" x14ac:dyDescent="0.15">
      <c r="D50" s="270" t="s">
        <v>451</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row>
    <row r="51" spans="4:38" ht="37.5" customHeight="1" x14ac:dyDescent="0.15">
      <c r="D51" s="270" t="s">
        <v>106</v>
      </c>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row>
    <row r="52" spans="4:38" ht="26.25" customHeight="1" x14ac:dyDescent="0.15">
      <c r="D52" s="270" t="s">
        <v>107</v>
      </c>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row>
    <row r="53" spans="4:38" ht="26.25" customHeight="1" x14ac:dyDescent="0.15">
      <c r="D53" s="270" t="s">
        <v>29</v>
      </c>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row>
    <row r="54" spans="4:38" ht="26.25" customHeight="1" x14ac:dyDescent="0.15">
      <c r="D54" s="270" t="s">
        <v>108</v>
      </c>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row>
    <row r="55" spans="4:38" x14ac:dyDescent="0.15">
      <c r="D55" s="19" t="s">
        <v>41</v>
      </c>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row>
    <row r="56" spans="4:38" x14ac:dyDescent="0.15">
      <c r="D56" s="17" t="s">
        <v>109</v>
      </c>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4:38" x14ac:dyDescent="0.15">
      <c r="D57" s="17" t="s">
        <v>110</v>
      </c>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4:38" x14ac:dyDescent="0.15">
      <c r="D58" s="17" t="s">
        <v>111</v>
      </c>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sheetData>
  <customSheetViews>
    <customSheetView guid="{2119A984-9316-4506-9F3C-C3B57B1302A7}" scale="60" showPageBreaks="1" zeroValues="0" printArea="1" view="pageBreakPreview">
      <selection activeCell="B2" sqref="B2"/>
      <pageMargins left="0.98" right="0.79" top="0.59314960629921254" bottom="0.59314960629921254" header="0.51" footer="0.51"/>
      <printOptions horizontalCentered="1" verticalCentered="1"/>
      <pageSetup paperSize="9" firstPageNumber="0" orientation="portrait" blackAndWhite="1" useFirstPageNumber="1" horizontalDpi="300" verticalDpi="300"/>
      <headerFooter alignWithMargins="0"/>
    </customSheetView>
  </customSheetViews>
  <mergeCells count="18">
    <mergeCell ref="D50:AL50"/>
    <mergeCell ref="D51:AL51"/>
    <mergeCell ref="D52:AL52"/>
    <mergeCell ref="D53:AL53"/>
    <mergeCell ref="D54:AL54"/>
    <mergeCell ref="AB4:AL4"/>
    <mergeCell ref="B18:AL18"/>
    <mergeCell ref="B24:AL24"/>
    <mergeCell ref="G27:Q27"/>
    <mergeCell ref="M32:V32"/>
    <mergeCell ref="P8:R9"/>
    <mergeCell ref="P10:T11"/>
    <mergeCell ref="U10:AK11"/>
    <mergeCell ref="P12:T13"/>
    <mergeCell ref="U12:AK13"/>
    <mergeCell ref="P14:T15"/>
    <mergeCell ref="U14:AK15"/>
    <mergeCell ref="B21:AL22"/>
  </mergeCells>
  <phoneticPr fontId="19" type="Hiragana"/>
  <conditionalFormatting sqref="G27:Q27">
    <cfRule type="cellIs" dxfId="43" priority="3" stopIfTrue="1" operator="equal">
      <formula>""</formula>
    </cfRule>
  </conditionalFormatting>
  <conditionalFormatting sqref="M32:V32">
    <cfRule type="cellIs" dxfId="42" priority="4" stopIfTrue="1" operator="equal">
      <formula>"令和　年　月　日まで"</formula>
    </cfRule>
  </conditionalFormatting>
  <conditionalFormatting sqref="U10:AK15">
    <cfRule type="cellIs" dxfId="41" priority="2" stopIfTrue="1" operator="equal">
      <formula>""</formula>
    </cfRule>
  </conditionalFormatting>
  <conditionalFormatting sqref="AB4">
    <cfRule type="cellIs" dxfId="40" priority="1" stopIfTrue="1" operator="equal">
      <formula>"令和　　年　　月　　日"</formula>
    </cfRule>
  </conditionalFormatting>
  <printOptions horizontalCentered="1" verticalCentered="1"/>
  <pageMargins left="0.98425196850393704" right="0.78740157480314965" top="0.59055118110236227" bottom="0.59055118110236227" header="0.51181102362204722" footer="0.51181102362204722"/>
  <pageSetup paperSize="9" scale="92" firstPageNumber="0" orientation="portrait" cellComments="asDisplayed"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51"/>
    <pageSetUpPr fitToPage="1"/>
  </sheetPr>
  <dimension ref="B1:AL43"/>
  <sheetViews>
    <sheetView view="pageBreakPreview" zoomScale="85" zoomScaleSheetLayoutView="85" workbookViewId="0">
      <selection activeCell="B31" sqref="B31"/>
    </sheetView>
  </sheetViews>
  <sheetFormatPr defaultColWidth="9" defaultRowHeight="13.5" x14ac:dyDescent="0.15"/>
  <cols>
    <col min="1" max="1" width="2.25" style="12" customWidth="1"/>
    <col min="2" max="38" width="2.25" style="148" customWidth="1"/>
    <col min="39" max="39" width="9" style="12" bestFit="1"/>
    <col min="40" max="16384" width="9" style="12"/>
  </cols>
  <sheetData>
    <row r="1" spans="2:38" ht="13.5" customHeight="1" x14ac:dyDescent="0.15">
      <c r="B1" s="148" t="s">
        <v>68</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row>
    <row r="2" spans="2:38" ht="13.5" customHeight="1" x14ac:dyDescent="0.15">
      <c r="B2" s="148" t="s">
        <v>328</v>
      </c>
    </row>
    <row r="3" spans="2:38" ht="13.5" customHeight="1" x14ac:dyDescent="0.15"/>
    <row r="4" spans="2:38" ht="13.5" customHeight="1" x14ac:dyDescent="0.15">
      <c r="AA4" s="374" t="s">
        <v>74</v>
      </c>
      <c r="AB4" s="374"/>
      <c r="AC4" s="374"/>
      <c r="AD4" s="374"/>
      <c r="AE4" s="374"/>
      <c r="AF4" s="374"/>
      <c r="AG4" s="374"/>
      <c r="AH4" s="374"/>
      <c r="AI4" s="374"/>
      <c r="AJ4" s="374"/>
      <c r="AK4" s="374"/>
      <c r="AL4" s="374"/>
    </row>
    <row r="5" spans="2:38" ht="13.5" customHeight="1" x14ac:dyDescent="0.15">
      <c r="AE5" s="165"/>
      <c r="AF5" s="165"/>
      <c r="AG5" s="165"/>
      <c r="AH5" s="165"/>
      <c r="AI5" s="165"/>
      <c r="AJ5" s="165"/>
      <c r="AK5" s="165"/>
      <c r="AL5" s="165"/>
    </row>
    <row r="6" spans="2:38" ht="13.5" customHeight="1" x14ac:dyDescent="0.15"/>
    <row r="7" spans="2:38" ht="13.5" customHeight="1" x14ac:dyDescent="0.15">
      <c r="C7" s="148" t="s">
        <v>115</v>
      </c>
    </row>
    <row r="8" spans="2:38" ht="13.5" customHeight="1" x14ac:dyDescent="0.15"/>
    <row r="9" spans="2:38" ht="13.5" customHeight="1" x14ac:dyDescent="0.15">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3"/>
    </row>
    <row r="10" spans="2:38" x14ac:dyDescent="0.15">
      <c r="B10" s="12"/>
      <c r="C10" s="12"/>
      <c r="D10" s="12"/>
      <c r="E10" s="12"/>
      <c r="F10" s="12"/>
      <c r="G10" s="12"/>
      <c r="H10" s="12"/>
      <c r="I10" s="12"/>
      <c r="J10" s="12"/>
      <c r="K10" s="12"/>
      <c r="L10" s="12"/>
      <c r="M10" s="12"/>
      <c r="N10" s="12"/>
      <c r="O10" s="12"/>
      <c r="P10" s="265" t="s">
        <v>6</v>
      </c>
      <c r="Q10" s="265"/>
      <c r="R10" s="265"/>
      <c r="S10" s="12"/>
      <c r="T10" s="12"/>
      <c r="U10" s="12"/>
      <c r="V10" s="12"/>
      <c r="W10" s="12"/>
      <c r="X10" s="12"/>
      <c r="Y10" s="12"/>
      <c r="Z10" s="12"/>
      <c r="AA10" s="12"/>
      <c r="AB10" s="12"/>
      <c r="AC10" s="12"/>
      <c r="AD10" s="12"/>
      <c r="AE10" s="12"/>
      <c r="AF10" s="12"/>
      <c r="AG10" s="12"/>
      <c r="AH10" s="12"/>
      <c r="AI10" s="12"/>
      <c r="AJ10" s="12"/>
      <c r="AK10" s="12"/>
      <c r="AL10" s="13"/>
    </row>
    <row r="11" spans="2:38" x14ac:dyDescent="0.15">
      <c r="B11" s="12"/>
      <c r="C11" s="12"/>
      <c r="D11" s="12"/>
      <c r="E11" s="12"/>
      <c r="F11" s="12"/>
      <c r="G11" s="12"/>
      <c r="H11" s="12"/>
      <c r="I11" s="12"/>
      <c r="J11" s="12"/>
      <c r="K11" s="12"/>
      <c r="L11" s="12"/>
      <c r="M11" s="12"/>
      <c r="N11" s="12"/>
      <c r="O11" s="12"/>
      <c r="P11" s="265"/>
      <c r="Q11" s="265"/>
      <c r="R11" s="265"/>
      <c r="S11" s="12"/>
      <c r="T11" s="12"/>
      <c r="U11" s="12"/>
      <c r="V11" s="12"/>
      <c r="W11" s="12"/>
      <c r="X11" s="12"/>
      <c r="Y11" s="12"/>
      <c r="Z11" s="12"/>
      <c r="AA11" s="12"/>
      <c r="AB11" s="12"/>
      <c r="AC11" s="12"/>
      <c r="AD11" s="12"/>
      <c r="AE11" s="12"/>
      <c r="AF11" s="12"/>
      <c r="AG11" s="12"/>
      <c r="AH11" s="12"/>
      <c r="AI11" s="12"/>
      <c r="AJ11" s="12"/>
      <c r="AK11" s="12"/>
      <c r="AL11" s="13"/>
    </row>
    <row r="12" spans="2:38" ht="13.5" customHeight="1" x14ac:dyDescent="0.15">
      <c r="B12" s="12"/>
      <c r="C12" s="12"/>
      <c r="D12" s="12"/>
      <c r="E12" s="12"/>
      <c r="F12" s="12"/>
      <c r="G12" s="12"/>
      <c r="H12" s="12"/>
      <c r="I12" s="12"/>
      <c r="J12" s="12"/>
      <c r="K12" s="12"/>
      <c r="L12" s="12"/>
      <c r="M12" s="12"/>
      <c r="N12" s="12"/>
      <c r="O12" s="12"/>
      <c r="P12" s="265" t="s">
        <v>76</v>
      </c>
      <c r="Q12" s="265"/>
      <c r="R12" s="265"/>
      <c r="S12" s="265"/>
      <c r="T12" s="265"/>
      <c r="U12" s="377"/>
      <c r="V12" s="377"/>
      <c r="W12" s="377"/>
      <c r="X12" s="377"/>
      <c r="Y12" s="377"/>
      <c r="Z12" s="377"/>
      <c r="AA12" s="377"/>
      <c r="AB12" s="377"/>
      <c r="AC12" s="377"/>
      <c r="AD12" s="377"/>
      <c r="AE12" s="377"/>
      <c r="AF12" s="377"/>
      <c r="AG12" s="377"/>
      <c r="AH12" s="377"/>
      <c r="AI12" s="377"/>
      <c r="AJ12" s="377"/>
      <c r="AK12" s="377"/>
      <c r="AL12" s="13"/>
    </row>
    <row r="13" spans="2:38" x14ac:dyDescent="0.15">
      <c r="B13" s="12"/>
      <c r="C13" s="12"/>
      <c r="D13" s="12"/>
      <c r="E13" s="12"/>
      <c r="F13" s="12"/>
      <c r="G13" s="12"/>
      <c r="H13" s="12"/>
      <c r="I13" s="12"/>
      <c r="J13" s="12"/>
      <c r="K13" s="12"/>
      <c r="L13" s="12"/>
      <c r="M13" s="12"/>
      <c r="N13" s="12"/>
      <c r="O13" s="12"/>
      <c r="P13" s="265"/>
      <c r="Q13" s="265"/>
      <c r="R13" s="265"/>
      <c r="S13" s="265"/>
      <c r="T13" s="265"/>
      <c r="U13" s="377"/>
      <c r="V13" s="377"/>
      <c r="W13" s="377"/>
      <c r="X13" s="377"/>
      <c r="Y13" s="377"/>
      <c r="Z13" s="377"/>
      <c r="AA13" s="377"/>
      <c r="AB13" s="377"/>
      <c r="AC13" s="377"/>
      <c r="AD13" s="377"/>
      <c r="AE13" s="377"/>
      <c r="AF13" s="377"/>
      <c r="AG13" s="377"/>
      <c r="AH13" s="377"/>
      <c r="AI13" s="377"/>
      <c r="AJ13" s="377"/>
      <c r="AK13" s="377"/>
      <c r="AL13" s="13"/>
    </row>
    <row r="14" spans="2:38" ht="13.5" customHeight="1" x14ac:dyDescent="0.15">
      <c r="B14" s="12"/>
      <c r="C14" s="12"/>
      <c r="D14" s="12"/>
      <c r="E14" s="12"/>
      <c r="F14" s="12"/>
      <c r="G14" s="12"/>
      <c r="H14" s="12"/>
      <c r="I14" s="12"/>
      <c r="J14" s="12"/>
      <c r="K14" s="12"/>
      <c r="L14" s="12"/>
      <c r="M14" s="12"/>
      <c r="N14" s="12"/>
      <c r="O14" s="12"/>
      <c r="P14" s="265" t="s">
        <v>80</v>
      </c>
      <c r="Q14" s="265"/>
      <c r="R14" s="265"/>
      <c r="S14" s="265"/>
      <c r="T14" s="265"/>
      <c r="U14" s="377"/>
      <c r="V14" s="378"/>
      <c r="W14" s="378"/>
      <c r="X14" s="378"/>
      <c r="Y14" s="378"/>
      <c r="Z14" s="378"/>
      <c r="AA14" s="378"/>
      <c r="AB14" s="378"/>
      <c r="AC14" s="378"/>
      <c r="AD14" s="378"/>
      <c r="AE14" s="378"/>
      <c r="AF14" s="378"/>
      <c r="AG14" s="378"/>
      <c r="AH14" s="378"/>
      <c r="AI14" s="378"/>
      <c r="AJ14" s="378"/>
      <c r="AK14" s="378"/>
      <c r="AL14" s="13"/>
    </row>
    <row r="15" spans="2:38" x14ac:dyDescent="0.15">
      <c r="B15" s="12"/>
      <c r="C15" s="12"/>
      <c r="D15" s="12"/>
      <c r="E15" s="12"/>
      <c r="F15" s="12"/>
      <c r="G15" s="12"/>
      <c r="H15" s="12"/>
      <c r="I15" s="12"/>
      <c r="J15" s="12"/>
      <c r="K15" s="12"/>
      <c r="L15" s="12"/>
      <c r="M15" s="12"/>
      <c r="N15" s="12"/>
      <c r="O15" s="12"/>
      <c r="P15" s="265"/>
      <c r="Q15" s="265"/>
      <c r="R15" s="265"/>
      <c r="S15" s="265"/>
      <c r="T15" s="265"/>
      <c r="U15" s="378"/>
      <c r="V15" s="378"/>
      <c r="W15" s="378"/>
      <c r="X15" s="378"/>
      <c r="Y15" s="378"/>
      <c r="Z15" s="378"/>
      <c r="AA15" s="378"/>
      <c r="AB15" s="378"/>
      <c r="AC15" s="378"/>
      <c r="AD15" s="378"/>
      <c r="AE15" s="378"/>
      <c r="AF15" s="378"/>
      <c r="AG15" s="378"/>
      <c r="AH15" s="378"/>
      <c r="AI15" s="378"/>
      <c r="AJ15" s="378"/>
      <c r="AK15" s="378"/>
      <c r="AL15" s="13"/>
    </row>
    <row r="16" spans="2:38" ht="13.5" customHeight="1" x14ac:dyDescent="0.15">
      <c r="B16" s="12"/>
      <c r="C16" s="12"/>
      <c r="D16" s="12"/>
      <c r="E16" s="12"/>
      <c r="F16" s="12"/>
      <c r="G16" s="12"/>
      <c r="H16" s="12"/>
      <c r="I16" s="12"/>
      <c r="J16" s="12"/>
      <c r="K16" s="12"/>
      <c r="L16" s="12"/>
      <c r="M16" s="12"/>
      <c r="N16" s="12"/>
      <c r="O16" s="12"/>
      <c r="P16" s="268" t="s">
        <v>61</v>
      </c>
      <c r="Q16" s="268"/>
      <c r="R16" s="268"/>
      <c r="S16" s="268"/>
      <c r="T16" s="268"/>
      <c r="U16" s="377"/>
      <c r="V16" s="377"/>
      <c r="W16" s="377"/>
      <c r="X16" s="377"/>
      <c r="Y16" s="377"/>
      <c r="Z16" s="377"/>
      <c r="AA16" s="377"/>
      <c r="AB16" s="377"/>
      <c r="AC16" s="377"/>
      <c r="AD16" s="377"/>
      <c r="AE16" s="377"/>
      <c r="AF16" s="377"/>
      <c r="AG16" s="377"/>
      <c r="AH16" s="377"/>
      <c r="AI16" s="377"/>
      <c r="AJ16" s="377"/>
      <c r="AK16" s="377"/>
      <c r="AL16" s="13"/>
    </row>
    <row r="17" spans="2:38" x14ac:dyDescent="0.15">
      <c r="B17" s="12"/>
      <c r="C17" s="12"/>
      <c r="D17" s="12"/>
      <c r="E17" s="12"/>
      <c r="F17" s="12"/>
      <c r="G17" s="12"/>
      <c r="H17" s="12"/>
      <c r="I17" s="12"/>
      <c r="J17" s="12"/>
      <c r="K17" s="12"/>
      <c r="L17" s="12"/>
      <c r="M17" s="12"/>
      <c r="N17" s="12"/>
      <c r="O17" s="12"/>
      <c r="P17" s="268"/>
      <c r="Q17" s="268"/>
      <c r="R17" s="268"/>
      <c r="S17" s="268"/>
      <c r="T17" s="268"/>
      <c r="U17" s="377"/>
      <c r="V17" s="377"/>
      <c r="W17" s="377"/>
      <c r="X17" s="377"/>
      <c r="Y17" s="377"/>
      <c r="Z17" s="377"/>
      <c r="AA17" s="377"/>
      <c r="AB17" s="377"/>
      <c r="AC17" s="377"/>
      <c r="AD17" s="377"/>
      <c r="AE17" s="377"/>
      <c r="AF17" s="377"/>
      <c r="AG17" s="377"/>
      <c r="AH17" s="377"/>
      <c r="AI17" s="377"/>
      <c r="AJ17" s="377"/>
      <c r="AK17" s="377"/>
      <c r="AL17" s="13"/>
    </row>
    <row r="18" spans="2:38" ht="13.5" customHeight="1" x14ac:dyDescent="0.15">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3"/>
    </row>
    <row r="19" spans="2:38" ht="13.5" customHeight="1" x14ac:dyDescent="0.15"/>
    <row r="20" spans="2:38" ht="13.5" customHeight="1" x14ac:dyDescent="0.15">
      <c r="B20" s="356" t="s">
        <v>331</v>
      </c>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row>
    <row r="21" spans="2:38" ht="13.5" customHeight="1" x14ac:dyDescent="0.15">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row>
    <row r="22" spans="2:38" ht="13.5" customHeight="1" x14ac:dyDescent="0.15"/>
    <row r="23" spans="2:38" ht="13.5" customHeight="1" x14ac:dyDescent="0.15">
      <c r="B23" s="379" t="s">
        <v>475</v>
      </c>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row>
    <row r="24" spans="2:38" ht="13.5" customHeight="1" x14ac:dyDescent="0.15">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row>
    <row r="25" spans="2:38" ht="13.5" customHeight="1" x14ac:dyDescent="0.15">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row>
    <row r="26" spans="2:38" ht="13.5" customHeight="1" x14ac:dyDescent="0.15">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row>
    <row r="27" spans="2:38" ht="13.5" customHeight="1" x14ac:dyDescent="0.15">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row>
    <row r="28" spans="2:38" ht="13.5" customHeight="1" x14ac:dyDescent="0.15">
      <c r="B28" s="356" t="s">
        <v>318</v>
      </c>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row>
    <row r="29" spans="2:38" ht="13.5" customHeight="1" x14ac:dyDescent="0.15">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row>
    <row r="30" spans="2:38" ht="13.5" customHeight="1" x14ac:dyDescent="0.15"/>
    <row r="31" spans="2:38" ht="13.5" customHeight="1" x14ac:dyDescent="0.15">
      <c r="B31" s="172" t="s">
        <v>78</v>
      </c>
      <c r="D31" s="148" t="s">
        <v>69</v>
      </c>
    </row>
    <row r="32" spans="2:38" ht="13.5" customHeight="1" x14ac:dyDescent="0.15"/>
    <row r="33" spans="2:38" ht="13.5" customHeight="1" x14ac:dyDescent="0.15">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row>
    <row r="34" spans="2:38" ht="13.5" customHeight="1" x14ac:dyDescent="0.15"/>
    <row r="35" spans="2:38" ht="13.5" customHeight="1" x14ac:dyDescent="0.15"/>
    <row r="36" spans="2:38" ht="13.5" customHeight="1" x14ac:dyDescent="0.15">
      <c r="B36" s="172" t="s">
        <v>151</v>
      </c>
      <c r="D36" s="148" t="s">
        <v>233</v>
      </c>
    </row>
    <row r="37" spans="2:38" ht="13.5" customHeight="1" x14ac:dyDescent="0.15"/>
    <row r="38" spans="2:38" ht="13.5" customHeight="1" x14ac:dyDescent="0.15">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row>
    <row r="39" spans="2:38" ht="13.5" customHeight="1" x14ac:dyDescent="0.15">
      <c r="Q39" s="179"/>
      <c r="R39" s="179"/>
      <c r="S39" s="179"/>
      <c r="T39" s="179"/>
      <c r="U39" s="179"/>
      <c r="V39" s="179"/>
    </row>
    <row r="40" spans="2:38" ht="13.5" customHeight="1" x14ac:dyDescent="0.15"/>
    <row r="41" spans="2:38" ht="13.5" customHeight="1" x14ac:dyDescent="0.15">
      <c r="B41" s="172" t="s">
        <v>175</v>
      </c>
      <c r="D41" s="148" t="s">
        <v>235</v>
      </c>
    </row>
    <row r="42" spans="2:38" ht="13.5" customHeight="1" x14ac:dyDescent="0.15"/>
    <row r="43" spans="2:38" ht="13.5" customHeight="1" x14ac:dyDescent="0.15">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row>
  </sheetData>
  <mergeCells count="14">
    <mergeCell ref="AA4:AL4"/>
    <mergeCell ref="D43:AL43"/>
    <mergeCell ref="P10:R11"/>
    <mergeCell ref="P12:T13"/>
    <mergeCell ref="U12:AK13"/>
    <mergeCell ref="P14:T15"/>
    <mergeCell ref="U14:AK15"/>
    <mergeCell ref="P16:T17"/>
    <mergeCell ref="U16:AK17"/>
    <mergeCell ref="B23:AL26"/>
    <mergeCell ref="B20:AL20"/>
    <mergeCell ref="B28:AL28"/>
    <mergeCell ref="D33:AL33"/>
    <mergeCell ref="D38:AL38"/>
  </mergeCells>
  <phoneticPr fontId="19" type="Hiragana"/>
  <printOptions horizont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7"/>
    <pageSetUpPr fitToPage="1"/>
  </sheetPr>
  <dimension ref="A1:AL58"/>
  <sheetViews>
    <sheetView view="pageBreakPreview" zoomScale="85" zoomScaleSheetLayoutView="85" workbookViewId="0">
      <selection activeCell="B31" sqref="B31"/>
    </sheetView>
  </sheetViews>
  <sheetFormatPr defaultColWidth="9" defaultRowHeight="13.5" x14ac:dyDescent="0.15"/>
  <cols>
    <col min="1" max="38" width="2.25" style="148" customWidth="1"/>
    <col min="39" max="39" width="9" style="12" bestFit="1"/>
    <col min="40" max="16384" width="9" style="12"/>
  </cols>
  <sheetData>
    <row r="1" spans="2:38" x14ac:dyDescent="0.15">
      <c r="B1" s="148" t="s">
        <v>68</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row>
    <row r="2" spans="2:38" x14ac:dyDescent="0.15">
      <c r="B2" s="148" t="s">
        <v>332</v>
      </c>
    </row>
    <row r="4" spans="2:38" x14ac:dyDescent="0.15">
      <c r="AA4" s="374" t="s">
        <v>229</v>
      </c>
      <c r="AB4" s="374"/>
      <c r="AC4" s="374"/>
      <c r="AD4" s="374"/>
      <c r="AE4" s="374"/>
      <c r="AF4" s="374"/>
      <c r="AG4" s="374"/>
      <c r="AH4" s="374"/>
      <c r="AI4" s="374"/>
      <c r="AJ4" s="374"/>
      <c r="AK4" s="374"/>
      <c r="AL4" s="374"/>
    </row>
    <row r="5" spans="2:38" x14ac:dyDescent="0.15">
      <c r="AE5" s="165"/>
      <c r="AF5" s="165"/>
      <c r="AG5" s="165"/>
      <c r="AH5" s="165"/>
      <c r="AI5" s="165"/>
      <c r="AJ5" s="165"/>
      <c r="AK5" s="165"/>
      <c r="AL5" s="165"/>
    </row>
    <row r="7" spans="2:38" x14ac:dyDescent="0.15">
      <c r="C7" s="148" t="s">
        <v>115</v>
      </c>
    </row>
    <row r="9" spans="2:38" x14ac:dyDescent="0.15">
      <c r="AL9" s="183"/>
    </row>
    <row r="10" spans="2:38" x14ac:dyDescent="0.15">
      <c r="P10" s="356" t="s">
        <v>6</v>
      </c>
      <c r="Q10" s="356"/>
      <c r="R10" s="356"/>
      <c r="AL10" s="183"/>
    </row>
    <row r="11" spans="2:38" x14ac:dyDescent="0.15">
      <c r="P11" s="356"/>
      <c r="Q11" s="356"/>
      <c r="R11" s="356"/>
      <c r="AL11" s="183"/>
    </row>
    <row r="12" spans="2:38" x14ac:dyDescent="0.15">
      <c r="P12" s="356" t="s">
        <v>76</v>
      </c>
      <c r="Q12" s="356"/>
      <c r="R12" s="356"/>
      <c r="S12" s="356"/>
      <c r="T12" s="356"/>
      <c r="U12" s="396"/>
      <c r="V12" s="396"/>
      <c r="W12" s="396"/>
      <c r="X12" s="396"/>
      <c r="Y12" s="396"/>
      <c r="Z12" s="396"/>
      <c r="AA12" s="396"/>
      <c r="AB12" s="396"/>
      <c r="AC12" s="396"/>
      <c r="AD12" s="396"/>
      <c r="AE12" s="396"/>
      <c r="AF12" s="396"/>
      <c r="AG12" s="396"/>
      <c r="AH12" s="396"/>
      <c r="AI12" s="396"/>
      <c r="AJ12" s="396"/>
      <c r="AK12" s="396"/>
      <c r="AL12" s="183"/>
    </row>
    <row r="13" spans="2:38" x14ac:dyDescent="0.15">
      <c r="P13" s="356"/>
      <c r="Q13" s="356"/>
      <c r="R13" s="356"/>
      <c r="S13" s="356"/>
      <c r="T13" s="356"/>
      <c r="U13" s="396"/>
      <c r="V13" s="396"/>
      <c r="W13" s="396"/>
      <c r="X13" s="396"/>
      <c r="Y13" s="396"/>
      <c r="Z13" s="396"/>
      <c r="AA13" s="396"/>
      <c r="AB13" s="396"/>
      <c r="AC13" s="396"/>
      <c r="AD13" s="396"/>
      <c r="AE13" s="396"/>
      <c r="AF13" s="396"/>
      <c r="AG13" s="396"/>
      <c r="AH13" s="396"/>
      <c r="AI13" s="396"/>
      <c r="AJ13" s="396"/>
      <c r="AK13" s="396"/>
      <c r="AL13" s="183"/>
    </row>
    <row r="14" spans="2:38" x14ac:dyDescent="0.15">
      <c r="P14" s="356" t="s">
        <v>80</v>
      </c>
      <c r="Q14" s="356"/>
      <c r="R14" s="356"/>
      <c r="S14" s="356"/>
      <c r="T14" s="356"/>
      <c r="U14" s="396"/>
      <c r="V14" s="396"/>
      <c r="W14" s="396"/>
      <c r="X14" s="396"/>
      <c r="Y14" s="396"/>
      <c r="Z14" s="396"/>
      <c r="AA14" s="396"/>
      <c r="AB14" s="396"/>
      <c r="AC14" s="396"/>
      <c r="AD14" s="396"/>
      <c r="AE14" s="396"/>
      <c r="AF14" s="396"/>
      <c r="AG14" s="396"/>
      <c r="AH14" s="396"/>
      <c r="AI14" s="396"/>
      <c r="AJ14" s="396"/>
      <c r="AK14" s="396"/>
      <c r="AL14" s="183"/>
    </row>
    <row r="15" spans="2:38" x14ac:dyDescent="0.15">
      <c r="P15" s="356"/>
      <c r="Q15" s="356"/>
      <c r="R15" s="356"/>
      <c r="S15" s="356"/>
      <c r="T15" s="356"/>
      <c r="U15" s="396"/>
      <c r="V15" s="396"/>
      <c r="W15" s="396"/>
      <c r="X15" s="396"/>
      <c r="Y15" s="396"/>
      <c r="Z15" s="396"/>
      <c r="AA15" s="396"/>
      <c r="AB15" s="396"/>
      <c r="AC15" s="396"/>
      <c r="AD15" s="396"/>
      <c r="AE15" s="396"/>
      <c r="AF15" s="396"/>
      <c r="AG15" s="396"/>
      <c r="AH15" s="396"/>
      <c r="AI15" s="396"/>
      <c r="AJ15" s="396"/>
      <c r="AK15" s="396"/>
      <c r="AL15" s="183"/>
    </row>
    <row r="16" spans="2:38" ht="13.15" customHeight="1" x14ac:dyDescent="0.15">
      <c r="P16" s="397" t="s">
        <v>61</v>
      </c>
      <c r="Q16" s="397"/>
      <c r="R16" s="397"/>
      <c r="S16" s="397"/>
      <c r="T16" s="397"/>
      <c r="U16" s="396"/>
      <c r="V16" s="396"/>
      <c r="W16" s="396"/>
      <c r="X16" s="396"/>
      <c r="Y16" s="396"/>
      <c r="Z16" s="396"/>
      <c r="AA16" s="396"/>
      <c r="AB16" s="396"/>
      <c r="AC16" s="396"/>
      <c r="AD16" s="396"/>
      <c r="AE16" s="396"/>
      <c r="AF16" s="396"/>
      <c r="AG16" s="396"/>
      <c r="AH16" s="396"/>
      <c r="AI16" s="396"/>
      <c r="AJ16" s="396"/>
      <c r="AK16" s="396"/>
      <c r="AL16" s="183"/>
    </row>
    <row r="17" spans="2:38" x14ac:dyDescent="0.15">
      <c r="P17" s="397"/>
      <c r="Q17" s="397"/>
      <c r="R17" s="397"/>
      <c r="S17" s="397"/>
      <c r="T17" s="397"/>
      <c r="U17" s="396"/>
      <c r="V17" s="396"/>
      <c r="W17" s="396"/>
      <c r="X17" s="396"/>
      <c r="Y17" s="396"/>
      <c r="Z17" s="396"/>
      <c r="AA17" s="396"/>
      <c r="AB17" s="396"/>
      <c r="AC17" s="396"/>
      <c r="AD17" s="396"/>
      <c r="AE17" s="396"/>
      <c r="AF17" s="396"/>
      <c r="AG17" s="396"/>
      <c r="AH17" s="396"/>
      <c r="AI17" s="396"/>
      <c r="AJ17" s="396"/>
      <c r="AK17" s="396"/>
      <c r="AL17" s="183"/>
    </row>
    <row r="18" spans="2:38" x14ac:dyDescent="0.15">
      <c r="AL18" s="183"/>
    </row>
    <row r="20" spans="2:38" ht="13.5" customHeight="1" x14ac:dyDescent="0.15">
      <c r="B20" s="356" t="s">
        <v>190</v>
      </c>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row>
    <row r="21" spans="2:38" ht="13.5" customHeight="1" x14ac:dyDescent="0.15"/>
    <row r="22" spans="2:38" ht="13.5" customHeight="1" x14ac:dyDescent="0.15">
      <c r="B22" s="379" t="s">
        <v>336</v>
      </c>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row>
    <row r="23" spans="2:38" ht="13.5" customHeight="1" x14ac:dyDescent="0.15">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row>
    <row r="24" spans="2:38" ht="13.5" customHeight="1" x14ac:dyDescent="0.15">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row>
    <row r="25" spans="2:38" ht="13.5" customHeight="1" x14ac:dyDescent="0.15">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row>
    <row r="26" spans="2:38" ht="13.5" customHeight="1" x14ac:dyDescent="0.15">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row>
    <row r="27" spans="2:38" ht="13.5" customHeight="1" x14ac:dyDescent="0.15">
      <c r="B27" s="356" t="s">
        <v>318</v>
      </c>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row>
    <row r="28" spans="2:38" ht="13.5" customHeight="1" x14ac:dyDescent="0.15">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row>
    <row r="29" spans="2:38" ht="13.5" customHeight="1" x14ac:dyDescent="0.15">
      <c r="B29" s="172" t="s">
        <v>78</v>
      </c>
      <c r="D29" s="351" t="s">
        <v>300</v>
      </c>
      <c r="E29" s="351"/>
      <c r="F29" s="351"/>
      <c r="G29" s="351"/>
      <c r="H29" s="351"/>
      <c r="I29" s="351"/>
      <c r="J29" s="351"/>
      <c r="K29" s="351"/>
      <c r="L29" s="351"/>
      <c r="M29" s="351"/>
      <c r="N29" s="351"/>
      <c r="O29" s="351"/>
      <c r="P29" s="351"/>
      <c r="Q29" s="351"/>
      <c r="R29" s="351"/>
      <c r="S29" s="351"/>
      <c r="T29" s="351"/>
      <c r="U29" s="351"/>
      <c r="V29" s="351"/>
      <c r="W29" s="351"/>
      <c r="X29" s="351"/>
      <c r="Y29" s="351"/>
      <c r="Z29" s="351"/>
      <c r="AA29" s="181"/>
    </row>
    <row r="30" spans="2:38" ht="13.5" customHeight="1" x14ac:dyDescent="0.15">
      <c r="E30" s="148" t="s">
        <v>90</v>
      </c>
      <c r="F30" s="395"/>
      <c r="G30" s="395"/>
      <c r="H30" s="395"/>
      <c r="I30" s="395"/>
      <c r="J30" s="395"/>
      <c r="K30" s="395"/>
      <c r="L30" s="395"/>
      <c r="M30" s="395"/>
      <c r="N30" s="395"/>
      <c r="O30" s="395"/>
      <c r="P30" s="148" t="s">
        <v>91</v>
      </c>
    </row>
    <row r="31" spans="2:38" ht="13.5" customHeight="1" x14ac:dyDescent="0.15"/>
    <row r="32" spans="2:38" ht="13.5" customHeight="1" x14ac:dyDescent="0.15"/>
    <row r="33" spans="2:26" ht="13.5" customHeight="1" x14ac:dyDescent="0.15"/>
    <row r="34" spans="2:26" ht="13.5" customHeight="1" x14ac:dyDescent="0.15">
      <c r="B34" s="172" t="s">
        <v>151</v>
      </c>
      <c r="D34" s="351" t="s">
        <v>60</v>
      </c>
      <c r="E34" s="351"/>
      <c r="F34" s="351"/>
      <c r="G34" s="351"/>
      <c r="H34" s="351"/>
      <c r="I34" s="351"/>
      <c r="J34" s="351"/>
      <c r="K34" s="351"/>
      <c r="L34" s="351"/>
      <c r="M34" s="351"/>
      <c r="N34" s="351"/>
      <c r="O34" s="351"/>
      <c r="P34" s="351"/>
      <c r="Q34" s="351"/>
      <c r="R34" s="351"/>
      <c r="S34" s="351"/>
      <c r="T34" s="351"/>
      <c r="U34" s="351"/>
      <c r="V34" s="351"/>
      <c r="W34" s="351"/>
      <c r="X34" s="351"/>
      <c r="Y34" s="351"/>
      <c r="Z34" s="351"/>
    </row>
    <row r="35" spans="2:26" ht="13.5" customHeight="1" x14ac:dyDescent="0.15">
      <c r="E35" s="148" t="s">
        <v>337</v>
      </c>
      <c r="N35" s="148" t="s">
        <v>73</v>
      </c>
    </row>
    <row r="36" spans="2:26" ht="13.5" customHeight="1" x14ac:dyDescent="0.15">
      <c r="B36" s="172"/>
      <c r="E36" s="148" t="s">
        <v>338</v>
      </c>
      <c r="N36" s="148" t="s">
        <v>73</v>
      </c>
    </row>
    <row r="37" spans="2:26" ht="13.5" customHeight="1" x14ac:dyDescent="0.15">
      <c r="B37" s="172"/>
      <c r="E37" s="148" t="s">
        <v>24</v>
      </c>
      <c r="N37" s="148" t="s">
        <v>73</v>
      </c>
    </row>
    <row r="38" spans="2:26" ht="13.5" customHeight="1" x14ac:dyDescent="0.15">
      <c r="B38" s="172"/>
      <c r="E38" s="148" t="s">
        <v>340</v>
      </c>
      <c r="N38" s="148" t="s">
        <v>73</v>
      </c>
    </row>
    <row r="39" spans="2:26" ht="13.5" customHeight="1" x14ac:dyDescent="0.15">
      <c r="B39" s="172"/>
      <c r="J39" s="160"/>
      <c r="K39" s="160"/>
      <c r="L39" s="160"/>
      <c r="M39" s="160"/>
      <c r="N39" s="160"/>
      <c r="O39" s="160"/>
      <c r="P39" s="160"/>
      <c r="Q39" s="160"/>
      <c r="R39" s="160"/>
      <c r="S39" s="160"/>
    </row>
    <row r="40" spans="2:26" ht="13.5" customHeight="1" x14ac:dyDescent="0.15">
      <c r="B40" s="172"/>
      <c r="J40" s="160"/>
      <c r="K40" s="160"/>
      <c r="L40" s="160"/>
      <c r="M40" s="160"/>
    </row>
    <row r="41" spans="2:26" ht="13.5" customHeight="1" x14ac:dyDescent="0.15">
      <c r="B41" s="172"/>
      <c r="J41" s="160"/>
      <c r="K41" s="160"/>
      <c r="L41" s="160"/>
      <c r="M41" s="160"/>
      <c r="N41" s="160"/>
      <c r="O41" s="160"/>
      <c r="P41" s="160"/>
      <c r="Q41" s="160"/>
      <c r="R41" s="160"/>
      <c r="S41" s="160"/>
    </row>
    <row r="42" spans="2:26" ht="13.5" customHeight="1" x14ac:dyDescent="0.15">
      <c r="B42" s="172" t="s">
        <v>175</v>
      </c>
      <c r="D42" s="148" t="s">
        <v>342</v>
      </c>
      <c r="J42" s="160"/>
      <c r="K42" s="160"/>
      <c r="L42" s="160"/>
      <c r="M42" s="160"/>
      <c r="N42" s="160"/>
      <c r="O42" s="160"/>
      <c r="P42" s="160"/>
      <c r="Q42" s="160"/>
      <c r="R42" s="160"/>
      <c r="S42" s="160"/>
    </row>
    <row r="43" spans="2:26" ht="13.5" customHeight="1" x14ac:dyDescent="0.15">
      <c r="E43" s="356" t="s">
        <v>305</v>
      </c>
      <c r="F43" s="356"/>
      <c r="H43" s="148" t="s">
        <v>307</v>
      </c>
      <c r="K43" s="148" t="s">
        <v>308</v>
      </c>
      <c r="N43" s="148" t="s">
        <v>145</v>
      </c>
      <c r="O43" s="148" t="s">
        <v>310</v>
      </c>
      <c r="Q43" s="356" t="s">
        <v>305</v>
      </c>
      <c r="R43" s="356"/>
      <c r="T43" s="148" t="s">
        <v>307</v>
      </c>
      <c r="W43" s="148" t="s">
        <v>308</v>
      </c>
      <c r="Z43" s="148" t="s">
        <v>145</v>
      </c>
    </row>
    <row r="44" spans="2:26" ht="13.5" customHeight="1" x14ac:dyDescent="0.15">
      <c r="J44" s="160"/>
      <c r="K44" s="160"/>
      <c r="L44" s="160"/>
      <c r="M44" s="160"/>
      <c r="N44" s="160"/>
      <c r="O44" s="160"/>
      <c r="P44" s="160"/>
      <c r="Q44" s="160"/>
      <c r="R44" s="160"/>
      <c r="S44" s="160"/>
    </row>
    <row r="45" spans="2:26" ht="13.5" customHeight="1" x14ac:dyDescent="0.15">
      <c r="J45" s="160"/>
      <c r="K45" s="160"/>
      <c r="L45" s="160"/>
      <c r="M45" s="160"/>
      <c r="N45" s="160"/>
      <c r="O45" s="160"/>
      <c r="P45" s="160"/>
      <c r="Q45" s="160"/>
      <c r="R45" s="160"/>
      <c r="S45" s="160"/>
    </row>
    <row r="46" spans="2:26" ht="13.5" customHeight="1" x14ac:dyDescent="0.15">
      <c r="J46" s="160"/>
      <c r="K46" s="160"/>
      <c r="L46" s="160"/>
      <c r="M46" s="160"/>
      <c r="N46" s="160"/>
      <c r="O46" s="160"/>
      <c r="P46" s="160"/>
      <c r="Q46" s="160"/>
      <c r="R46" s="160"/>
      <c r="S46" s="160"/>
    </row>
    <row r="47" spans="2:26" ht="13.5" customHeight="1" x14ac:dyDescent="0.15">
      <c r="B47" s="172" t="s">
        <v>82</v>
      </c>
    </row>
    <row r="48" spans="2:26" ht="13.5" customHeight="1" x14ac:dyDescent="0.15">
      <c r="B48" s="172"/>
      <c r="C48" s="148" t="s">
        <v>343</v>
      </c>
    </row>
    <row r="49" spans="2:38" ht="13.5" customHeight="1" x14ac:dyDescent="0.15">
      <c r="B49" s="172"/>
      <c r="C49" s="148" t="s">
        <v>39</v>
      </c>
    </row>
    <row r="50" spans="2:38" ht="13.5" customHeight="1" x14ac:dyDescent="0.15">
      <c r="C50" s="148" t="s">
        <v>242</v>
      </c>
    </row>
    <row r="51" spans="2:38" ht="13.5" customHeight="1" x14ac:dyDescent="0.15">
      <c r="D51" s="148" t="s">
        <v>344</v>
      </c>
    </row>
    <row r="52" spans="2:38" ht="13.5" customHeight="1" x14ac:dyDescent="0.15">
      <c r="C52" s="148" t="s">
        <v>316</v>
      </c>
    </row>
    <row r="53" spans="2:38" ht="13.5" customHeight="1" x14ac:dyDescent="0.15">
      <c r="C53" s="148" t="s">
        <v>345</v>
      </c>
      <c r="AD53" s="182"/>
      <c r="AE53" s="182"/>
      <c r="AF53" s="182"/>
      <c r="AG53" s="182"/>
      <c r="AH53" s="182"/>
      <c r="AI53" s="182"/>
      <c r="AJ53" s="182"/>
      <c r="AK53" s="182"/>
      <c r="AL53" s="182"/>
    </row>
    <row r="54" spans="2:38" x14ac:dyDescent="0.15">
      <c r="B54" s="172"/>
      <c r="C54" s="150" t="s">
        <v>346</v>
      </c>
    </row>
    <row r="58" spans="2:38" x14ac:dyDescent="0.15">
      <c r="B58" s="172"/>
      <c r="D58" s="351"/>
      <c r="E58" s="351"/>
      <c r="F58" s="351"/>
      <c r="G58" s="351"/>
      <c r="H58" s="351"/>
      <c r="I58" s="351"/>
      <c r="J58" s="351"/>
      <c r="K58" s="351"/>
      <c r="L58" s="351"/>
      <c r="M58" s="351"/>
      <c r="N58" s="351"/>
      <c r="O58" s="351"/>
      <c r="P58" s="351"/>
      <c r="Q58" s="351"/>
      <c r="R58" s="351"/>
      <c r="S58" s="351"/>
      <c r="T58" s="351"/>
      <c r="U58" s="351"/>
      <c r="V58" s="351"/>
      <c r="W58" s="351"/>
    </row>
  </sheetData>
  <mergeCells count="17">
    <mergeCell ref="AA4:AL4"/>
    <mergeCell ref="B20:AL20"/>
    <mergeCell ref="B27:AL27"/>
    <mergeCell ref="D29:Z29"/>
    <mergeCell ref="F30:O30"/>
    <mergeCell ref="P10:R11"/>
    <mergeCell ref="P12:T13"/>
    <mergeCell ref="U12:AK13"/>
    <mergeCell ref="P14:T15"/>
    <mergeCell ref="U14:AK15"/>
    <mergeCell ref="P16:T17"/>
    <mergeCell ref="U16:AK17"/>
    <mergeCell ref="B22:AL25"/>
    <mergeCell ref="D34:Z34"/>
    <mergeCell ref="E43:F43"/>
    <mergeCell ref="Q43:R43"/>
    <mergeCell ref="D58:W58"/>
  </mergeCells>
  <phoneticPr fontId="19" type="Hiragana"/>
  <printOptions horizontalCentered="1" verticalCentered="1"/>
  <pageMargins left="0.70866141732283472" right="0.70866141732283472" top="0.74803149606299213" bottom="0.74803149606299213" header="0.31496062992125984" footer="0.31496062992125984"/>
  <pageSetup paperSize="9" firstPageNumber="0" orientation="portrait" blackAndWhite="1" cellComments="asDisplayed" useFirstPageNumber="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7"/>
    <pageSetUpPr fitToPage="1"/>
  </sheetPr>
  <dimension ref="B1:I10"/>
  <sheetViews>
    <sheetView view="pageBreakPreview" zoomScale="90" zoomScaleSheetLayoutView="90" workbookViewId="0">
      <selection activeCell="B31" sqref="B31"/>
    </sheetView>
  </sheetViews>
  <sheetFormatPr defaultColWidth="9" defaultRowHeight="13.5" x14ac:dyDescent="0.15"/>
  <cols>
    <col min="1" max="2" width="2.25" style="12" customWidth="1"/>
    <col min="3" max="3" width="14.625" style="12" customWidth="1"/>
    <col min="4" max="9" width="10.625" style="12" customWidth="1"/>
    <col min="10" max="11" width="11.25" style="12" customWidth="1"/>
    <col min="12" max="12" width="9" style="12" bestFit="1"/>
    <col min="13" max="16384" width="9" style="12"/>
  </cols>
  <sheetData>
    <row r="1" spans="2:9" ht="14.25" x14ac:dyDescent="0.15">
      <c r="B1" s="24" t="s">
        <v>70</v>
      </c>
      <c r="G1" s="333"/>
      <c r="H1" s="333"/>
      <c r="I1" s="333"/>
    </row>
    <row r="2" spans="2:9" ht="18" customHeight="1" x14ac:dyDescent="0.15">
      <c r="B2" s="14"/>
    </row>
    <row r="3" spans="2:9" s="46" customFormat="1" ht="18" customHeight="1" x14ac:dyDescent="0.15">
      <c r="B3" s="12" t="s">
        <v>210</v>
      </c>
      <c r="C3" s="184"/>
      <c r="D3" s="184"/>
      <c r="E3" s="184"/>
      <c r="F3" s="184"/>
      <c r="G3" s="184"/>
      <c r="H3" s="184"/>
      <c r="I3" s="184"/>
    </row>
    <row r="4" spans="2:9" s="46" customFormat="1" ht="24.95" customHeight="1" x14ac:dyDescent="0.15">
      <c r="B4" s="12"/>
      <c r="C4" s="185" t="s">
        <v>348</v>
      </c>
      <c r="D4" s="186"/>
      <c r="E4" s="186"/>
      <c r="F4" s="186"/>
      <c r="G4" s="186"/>
      <c r="H4" s="186"/>
      <c r="I4" s="186"/>
    </row>
    <row r="5" spans="2:9" s="46" customFormat="1" ht="201" customHeight="1" x14ac:dyDescent="0.15">
      <c r="B5" s="12"/>
      <c r="C5" s="398"/>
      <c r="D5" s="398"/>
      <c r="E5" s="398"/>
      <c r="F5" s="398"/>
      <c r="G5" s="398"/>
      <c r="H5" s="398"/>
      <c r="I5" s="398"/>
    </row>
    <row r="6" spans="2:9" s="46" customFormat="1" ht="28.5" customHeight="1" x14ac:dyDescent="0.15">
      <c r="B6" s="12"/>
      <c r="C6" s="185" t="s">
        <v>323</v>
      </c>
      <c r="D6" s="186"/>
      <c r="E6" s="186"/>
      <c r="F6" s="186"/>
      <c r="G6" s="186"/>
      <c r="H6" s="186"/>
      <c r="I6" s="186"/>
    </row>
    <row r="7" spans="2:9" s="46" customFormat="1" ht="201" customHeight="1" x14ac:dyDescent="0.15">
      <c r="B7" s="12"/>
      <c r="C7" s="398"/>
      <c r="D7" s="398"/>
      <c r="E7" s="398"/>
      <c r="F7" s="398"/>
      <c r="G7" s="398"/>
      <c r="H7" s="398"/>
      <c r="I7" s="398"/>
    </row>
    <row r="9" spans="2:9" x14ac:dyDescent="0.15">
      <c r="C9" s="12" t="s">
        <v>349</v>
      </c>
    </row>
    <row r="10" spans="2:9" x14ac:dyDescent="0.15">
      <c r="C10" s="12" t="s">
        <v>180</v>
      </c>
      <c r="D10" s="21"/>
      <c r="E10" s="21"/>
      <c r="F10" s="21"/>
      <c r="G10" s="21"/>
      <c r="H10" s="21"/>
    </row>
  </sheetData>
  <mergeCells count="3">
    <mergeCell ref="G1:I1"/>
    <mergeCell ref="C5:I5"/>
    <mergeCell ref="C7:I7"/>
  </mergeCells>
  <phoneticPr fontId="19" type="Hiragana"/>
  <printOptions horizontalCentered="1"/>
  <pageMargins left="0.39370078740157483" right="0.39370078740157483" top="0.78740157480314965" bottom="0.78740157480314965" header="0.51181102362204722" footer="0.51181102362204722"/>
  <pageSetup paperSize="9" firstPageNumber="0" orientation="portrait" cellComments="asDisplayed"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8000"/>
    <pageSetUpPr fitToPage="1"/>
  </sheetPr>
  <dimension ref="A1:IV38"/>
  <sheetViews>
    <sheetView tabSelected="1" view="pageBreakPreview" topLeftCell="B4" zoomScale="55" zoomScaleNormal="40" zoomScaleSheetLayoutView="55" workbookViewId="0">
      <selection activeCell="C15" sqref="C15"/>
    </sheetView>
  </sheetViews>
  <sheetFormatPr defaultRowHeight="14.25" x14ac:dyDescent="0.15"/>
  <cols>
    <col min="1" max="1" width="3.875" style="138" customWidth="1"/>
    <col min="2" max="2" width="46.25" style="138" customWidth="1"/>
    <col min="3" max="3" width="23.875" style="138" customWidth="1"/>
    <col min="4" max="5" width="19.875" style="138" customWidth="1"/>
    <col min="6" max="6" width="28.125" style="138" customWidth="1"/>
    <col min="7" max="8" width="11.5" style="138" customWidth="1"/>
    <col min="9" max="256" width="8.75" style="138" bestFit="1" customWidth="1"/>
  </cols>
  <sheetData>
    <row r="1" spans="1:256" x14ac:dyDescent="0.15">
      <c r="A1" s="139" t="s">
        <v>230</v>
      </c>
    </row>
    <row r="2" spans="1:256" ht="18.75" x14ac:dyDescent="0.15">
      <c r="A2" s="225" t="s">
        <v>424</v>
      </c>
      <c r="C2" s="140"/>
      <c r="D2" s="140"/>
    </row>
    <row r="4" spans="1:256" ht="18.95" customHeight="1" x14ac:dyDescent="0.15">
      <c r="A4" s="224" t="s">
        <v>232</v>
      </c>
      <c r="B4" s="226"/>
      <c r="C4" s="226"/>
      <c r="D4" s="226"/>
      <c r="E4" s="226"/>
      <c r="F4" s="226"/>
    </row>
    <row r="5" spans="1:256" ht="18.95" customHeight="1" x14ac:dyDescent="0.15">
      <c r="A5" s="226" t="s">
        <v>414</v>
      </c>
      <c r="B5" s="226"/>
      <c r="C5" s="226"/>
      <c r="D5" s="226"/>
      <c r="E5" s="226"/>
      <c r="F5" s="227" t="s">
        <v>189</v>
      </c>
    </row>
    <row r="6" spans="1:256" ht="36" customHeight="1" x14ac:dyDescent="0.15">
      <c r="A6" s="255"/>
      <c r="B6" s="231" t="s">
        <v>272</v>
      </c>
      <c r="C6" s="231" t="s">
        <v>333</v>
      </c>
      <c r="D6" s="233" t="s">
        <v>462</v>
      </c>
      <c r="E6" s="233" t="s">
        <v>311</v>
      </c>
      <c r="F6" s="231" t="s">
        <v>409</v>
      </c>
    </row>
    <row r="7" spans="1:256" ht="35.1" customHeight="1" x14ac:dyDescent="0.15">
      <c r="A7" s="140"/>
      <c r="B7" s="142"/>
      <c r="C7" s="142"/>
      <c r="D7" s="145"/>
      <c r="E7" s="145"/>
      <c r="F7" s="145"/>
      <c r="G7" s="51" t="s">
        <v>412</v>
      </c>
    </row>
    <row r="8" spans="1:256" ht="18.95" customHeight="1" x14ac:dyDescent="0.15">
      <c r="A8" s="140"/>
      <c r="B8" s="51" t="s">
        <v>43</v>
      </c>
    </row>
    <row r="9" spans="1:256" ht="18.95" customHeight="1" x14ac:dyDescent="0.15">
      <c r="A9" s="140"/>
      <c r="B9" s="226" t="s">
        <v>330</v>
      </c>
    </row>
    <row r="10" spans="1:256" ht="18.95" customHeight="1" x14ac:dyDescent="0.15">
      <c r="A10" s="140"/>
      <c r="B10" s="226" t="s">
        <v>64</v>
      </c>
    </row>
    <row r="11" spans="1:256" ht="18.95" customHeight="1" x14ac:dyDescent="0.15">
      <c r="A11" s="140"/>
    </row>
    <row r="12" spans="1:256" s="251" customFormat="1" ht="18.95" customHeight="1" x14ac:dyDescent="0.2">
      <c r="A12" s="51" t="s">
        <v>329</v>
      </c>
      <c r="B12" s="51"/>
      <c r="C12" s="51"/>
      <c r="D12" s="51"/>
      <c r="E12" s="51"/>
      <c r="F12" s="51"/>
      <c r="G12" s="51"/>
      <c r="H12" s="250" t="s">
        <v>189</v>
      </c>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251" customFormat="1" ht="49.5" customHeight="1" x14ac:dyDescent="0.2">
      <c r="A13" s="141" t="s">
        <v>0</v>
      </c>
      <c r="B13" s="253" t="s">
        <v>347</v>
      </c>
      <c r="C13" s="253" t="s">
        <v>171</v>
      </c>
      <c r="D13" s="253" t="s">
        <v>462</v>
      </c>
      <c r="E13" s="253" t="s">
        <v>311</v>
      </c>
      <c r="F13" s="253" t="s">
        <v>268</v>
      </c>
      <c r="G13" s="253" t="s">
        <v>56</v>
      </c>
      <c r="H13" s="253" t="s">
        <v>427</v>
      </c>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251" customFormat="1" ht="36.950000000000003" customHeight="1" x14ac:dyDescent="0.2">
      <c r="A14" s="141"/>
      <c r="B14" s="252" t="s">
        <v>260</v>
      </c>
      <c r="C14" s="253" t="s">
        <v>465</v>
      </c>
      <c r="D14" s="388" t="s">
        <v>129</v>
      </c>
      <c r="E14" s="389"/>
      <c r="F14" s="253" t="s">
        <v>464</v>
      </c>
      <c r="G14" s="388" t="s">
        <v>463</v>
      </c>
      <c r="H14" s="389"/>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1:256" ht="38.1" customHeight="1" x14ac:dyDescent="0.15">
      <c r="A15" s="141">
        <v>1</v>
      </c>
      <c r="B15" s="143"/>
      <c r="C15" s="237"/>
      <c r="D15" s="146"/>
      <c r="E15" s="146"/>
      <c r="F15" s="143"/>
      <c r="G15" s="147"/>
      <c r="H15" s="147"/>
    </row>
    <row r="16" spans="1:256" ht="38.1" customHeight="1" x14ac:dyDescent="0.15">
      <c r="A16" s="141">
        <v>2</v>
      </c>
      <c r="B16" s="143"/>
      <c r="C16" s="237"/>
      <c r="D16" s="146"/>
      <c r="E16" s="146"/>
      <c r="F16" s="143"/>
      <c r="G16" s="147"/>
      <c r="H16" s="147"/>
    </row>
    <row r="17" spans="1:8" ht="38.1" customHeight="1" x14ac:dyDescent="0.15">
      <c r="A17" s="141">
        <v>3</v>
      </c>
      <c r="B17" s="143"/>
      <c r="C17" s="237"/>
      <c r="D17" s="146"/>
      <c r="E17" s="146"/>
      <c r="F17" s="143"/>
      <c r="G17" s="147"/>
      <c r="H17" s="147"/>
    </row>
    <row r="18" spans="1:8" ht="38.1" customHeight="1" x14ac:dyDescent="0.15">
      <c r="A18" s="141">
        <v>4</v>
      </c>
      <c r="B18" s="143"/>
      <c r="C18" s="237"/>
      <c r="D18" s="146"/>
      <c r="E18" s="146"/>
      <c r="F18" s="143"/>
      <c r="G18" s="147"/>
      <c r="H18" s="147"/>
    </row>
    <row r="19" spans="1:8" ht="38.1" customHeight="1" x14ac:dyDescent="0.15">
      <c r="A19" s="141">
        <v>5</v>
      </c>
      <c r="B19" s="143"/>
      <c r="C19" s="237"/>
      <c r="D19" s="146"/>
      <c r="E19" s="146"/>
      <c r="F19" s="143"/>
      <c r="G19" s="147"/>
      <c r="H19" s="147"/>
    </row>
    <row r="20" spans="1:8" ht="38.1" customHeight="1" x14ac:dyDescent="0.15">
      <c r="A20" s="141">
        <v>6</v>
      </c>
      <c r="B20" s="143"/>
      <c r="C20" s="237"/>
      <c r="D20" s="146"/>
      <c r="E20" s="146"/>
      <c r="F20" s="143"/>
      <c r="G20" s="147"/>
      <c r="H20" s="147"/>
    </row>
    <row r="21" spans="1:8" ht="38.1" customHeight="1" x14ac:dyDescent="0.15">
      <c r="A21" s="141">
        <v>7</v>
      </c>
      <c r="B21" s="143"/>
      <c r="C21" s="237"/>
      <c r="D21" s="146"/>
      <c r="E21" s="146"/>
      <c r="F21" s="143"/>
      <c r="G21" s="147"/>
      <c r="H21" s="147"/>
    </row>
    <row r="22" spans="1:8" ht="38.1" customHeight="1" x14ac:dyDescent="0.15">
      <c r="A22" s="141">
        <v>8</v>
      </c>
      <c r="B22" s="143"/>
      <c r="C22" s="237"/>
      <c r="D22" s="146"/>
      <c r="E22" s="146"/>
      <c r="F22" s="143"/>
      <c r="G22" s="147"/>
      <c r="H22" s="147"/>
    </row>
    <row r="23" spans="1:8" ht="38.1" customHeight="1" x14ac:dyDescent="0.15">
      <c r="A23" s="141">
        <v>9</v>
      </c>
      <c r="B23" s="143"/>
      <c r="C23" s="237"/>
      <c r="D23" s="146"/>
      <c r="E23" s="146"/>
      <c r="F23" s="143"/>
      <c r="G23" s="147"/>
      <c r="H23" s="147"/>
    </row>
    <row r="24" spans="1:8" ht="38.1" customHeight="1" x14ac:dyDescent="0.15">
      <c r="A24" s="141">
        <v>10</v>
      </c>
      <c r="B24" s="143"/>
      <c r="C24" s="237"/>
      <c r="D24" s="146"/>
      <c r="E24" s="146"/>
      <c r="F24" s="143"/>
      <c r="G24" s="147"/>
      <c r="H24" s="147"/>
    </row>
    <row r="25" spans="1:8" ht="22.5" customHeight="1" x14ac:dyDescent="0.15">
      <c r="C25" s="144"/>
    </row>
    <row r="26" spans="1:8" ht="22.5" customHeight="1" x14ac:dyDescent="0.15">
      <c r="B26" s="51"/>
      <c r="C26" s="51" t="s">
        <v>52</v>
      </c>
      <c r="D26" s="51"/>
      <c r="E26" s="51"/>
      <c r="F26" s="51"/>
      <c r="G26" s="51"/>
      <c r="H26" s="51"/>
    </row>
    <row r="27" spans="1:8" ht="34.5" customHeight="1" x14ac:dyDescent="0.15">
      <c r="B27" s="51"/>
      <c r="C27" s="233" t="s">
        <v>405</v>
      </c>
      <c r="D27" s="233" t="s">
        <v>462</v>
      </c>
      <c r="E27" s="233" t="s">
        <v>311</v>
      </c>
      <c r="F27" s="233" t="s">
        <v>485</v>
      </c>
      <c r="G27" s="51"/>
      <c r="H27" s="51"/>
    </row>
    <row r="28" spans="1:8" ht="35.450000000000003" customHeight="1" x14ac:dyDescent="0.15">
      <c r="B28" s="227" t="s">
        <v>420</v>
      </c>
      <c r="C28" s="246" t="s">
        <v>403</v>
      </c>
      <c r="D28" s="239">
        <f t="shared" ref="D28:E34" si="0">SUMIF($C$15:$C$24,$C28,D$15:D$24)</f>
        <v>0</v>
      </c>
      <c r="E28" s="239">
        <f t="shared" si="0"/>
        <v>0</v>
      </c>
      <c r="F28" s="240">
        <f>ROUNDDOWN(E28*(2/3),0)</f>
        <v>0</v>
      </c>
      <c r="G28" s="51" t="s">
        <v>476</v>
      </c>
      <c r="H28" s="51"/>
    </row>
    <row r="29" spans="1:8" ht="35.450000000000003" customHeight="1" x14ac:dyDescent="0.15">
      <c r="B29" s="227"/>
      <c r="C29" s="246" t="s">
        <v>494</v>
      </c>
      <c r="D29" s="239">
        <f t="shared" si="0"/>
        <v>0</v>
      </c>
      <c r="E29" s="239">
        <f t="shared" si="0"/>
        <v>0</v>
      </c>
      <c r="F29" s="240">
        <f>ROUNDDOWN(E29*(2/3),0)</f>
        <v>0</v>
      </c>
      <c r="G29" s="51"/>
      <c r="H29" s="51"/>
    </row>
    <row r="30" spans="1:8" ht="35.450000000000003" customHeight="1" x14ac:dyDescent="0.15">
      <c r="B30" s="51"/>
      <c r="C30" s="246" t="s">
        <v>407</v>
      </c>
      <c r="D30" s="239">
        <f t="shared" si="0"/>
        <v>0</v>
      </c>
      <c r="E30" s="239">
        <f t="shared" si="0"/>
        <v>0</v>
      </c>
      <c r="F30" s="240">
        <f>ROUNDDOWN(E30*(2/3),0)</f>
        <v>0</v>
      </c>
      <c r="G30" s="51"/>
      <c r="H30" s="51"/>
    </row>
    <row r="31" spans="1:8" ht="35.450000000000003" customHeight="1" x14ac:dyDescent="0.15">
      <c r="B31" s="227" t="s">
        <v>413</v>
      </c>
      <c r="C31" s="246" t="s">
        <v>5</v>
      </c>
      <c r="D31" s="239">
        <f t="shared" si="0"/>
        <v>0</v>
      </c>
      <c r="E31" s="239">
        <f t="shared" si="0"/>
        <v>0</v>
      </c>
      <c r="F31" s="240">
        <f>MIN(SUM(F28,F7),ROUNDDOWN(E31*(2/3),0))</f>
        <v>0</v>
      </c>
      <c r="G31" s="51"/>
      <c r="H31" s="51"/>
    </row>
    <row r="32" spans="1:8" ht="35.450000000000003" customHeight="1" x14ac:dyDescent="0.15">
      <c r="B32" s="227"/>
      <c r="C32" s="246" t="s">
        <v>408</v>
      </c>
      <c r="D32" s="239">
        <f t="shared" si="0"/>
        <v>0</v>
      </c>
      <c r="E32" s="239">
        <f t="shared" si="0"/>
        <v>0</v>
      </c>
      <c r="F32" s="240">
        <f>ROUNDDOWN(E32*(2/3),0)</f>
        <v>0</v>
      </c>
      <c r="G32" s="51"/>
      <c r="H32" s="51"/>
    </row>
    <row r="33" spans="1:8" ht="35.450000000000003" customHeight="1" x14ac:dyDescent="0.15">
      <c r="B33" s="227" t="s">
        <v>421</v>
      </c>
      <c r="C33" s="246" t="s">
        <v>114</v>
      </c>
      <c r="D33" s="239">
        <f t="shared" si="0"/>
        <v>0</v>
      </c>
      <c r="E33" s="239">
        <f t="shared" si="0"/>
        <v>0</v>
      </c>
      <c r="F33" s="240">
        <f>ROUNDDOWN(E33*0.25,0)</f>
        <v>0</v>
      </c>
      <c r="G33" s="51"/>
      <c r="H33" s="51"/>
    </row>
    <row r="34" spans="1:8" ht="35.450000000000003" customHeight="1" x14ac:dyDescent="0.15">
      <c r="B34" s="227" t="s">
        <v>421</v>
      </c>
      <c r="C34" s="247" t="s">
        <v>313</v>
      </c>
      <c r="D34" s="241">
        <f t="shared" si="0"/>
        <v>0</v>
      </c>
      <c r="E34" s="241">
        <f t="shared" si="0"/>
        <v>0</v>
      </c>
      <c r="F34" s="242">
        <f>ROUNDDOWN(E34*(1/12),0)</f>
        <v>0</v>
      </c>
      <c r="G34" s="51"/>
      <c r="H34" s="51"/>
    </row>
    <row r="35" spans="1:8" ht="29.1" customHeight="1" x14ac:dyDescent="0.15">
      <c r="B35" s="51"/>
      <c r="C35" s="243" t="s">
        <v>157</v>
      </c>
      <c r="D35" s="244">
        <f>SUM(D28:D34)</f>
        <v>0</v>
      </c>
      <c r="E35" s="244">
        <f>SUM(E28:E34)</f>
        <v>0</v>
      </c>
      <c r="F35" s="245">
        <f>MIN(10000000,ROUNDDOWN(SUM(F28:F34),-3))</f>
        <v>0</v>
      </c>
      <c r="G35" s="51" t="s">
        <v>167</v>
      </c>
      <c r="H35" s="51"/>
    </row>
    <row r="36" spans="1:8" ht="22.5" customHeight="1" x14ac:dyDescent="0.15">
      <c r="B36" s="51"/>
      <c r="C36" s="51"/>
      <c r="D36" s="51"/>
      <c r="E36" s="51"/>
      <c r="F36" s="51"/>
      <c r="G36" s="51"/>
      <c r="H36" s="51"/>
    </row>
    <row r="37" spans="1:8" ht="295.5" customHeight="1" x14ac:dyDescent="0.15">
      <c r="A37" s="337" t="s">
        <v>482</v>
      </c>
      <c r="B37" s="338"/>
      <c r="C37" s="338"/>
      <c r="D37" s="338"/>
      <c r="E37" s="338"/>
      <c r="F37" s="338"/>
      <c r="G37" s="338"/>
      <c r="H37" s="338"/>
    </row>
    <row r="38" spans="1:8" ht="22.5" customHeight="1" x14ac:dyDescent="0.15"/>
  </sheetData>
  <mergeCells count="3">
    <mergeCell ref="D14:E14"/>
    <mergeCell ref="G14:H14"/>
    <mergeCell ref="A37:H37"/>
  </mergeCells>
  <phoneticPr fontId="19" type="Hiragana"/>
  <conditionalFormatting sqref="B7:F7">
    <cfRule type="cellIs" dxfId="7" priority="6" stopIfTrue="1" operator="equal">
      <formula>""</formula>
    </cfRule>
  </conditionalFormatting>
  <conditionalFormatting sqref="B15:H24">
    <cfRule type="cellIs" dxfId="6" priority="10" stopIfTrue="1" operator="equal">
      <formula>""</formula>
    </cfRule>
  </conditionalFormatting>
  <conditionalFormatting sqref="D28:E35">
    <cfRule type="cellIs" dxfId="5" priority="1" stopIfTrue="1" operator="equal">
      <formula>""</formula>
    </cfRule>
  </conditionalFormatting>
  <dataValidations count="3">
    <dataValidation type="list" allowBlank="1" showInputMessage="1" showErrorMessage="1" sqref="B7" xr:uid="{00000000-0002-0000-1600-000000000000}">
      <formula1>"IT導入補助金（通常枠）,T導入補助金（セキュリティ対策推進枠）,IT導入補助金（デジタル化基盤導入）,ものづくり補助金"</formula1>
    </dataValidation>
    <dataValidation type="list" allowBlank="1" showInputMessage="1" showErrorMessage="1" sqref="G15:H24" xr:uid="{00000000-0002-0000-1600-000001000000}">
      <formula1>"○"</formula1>
    </dataValidation>
    <dataValidation type="list" allowBlank="1" showInputMessage="1" showErrorMessage="1" sqref="C15:C24" xr:uid="{00000000-0002-0000-1600-000002000000}">
      <formula1>$C$28:$C$34</formula1>
    </dataValidation>
  </dataValidations>
  <pageMargins left="0.78740157480314965" right="0.78740157480314965" top="0.98425196850393704" bottom="0.98425196850393704" header="0.51181102362204722" footer="0.51181102362204722"/>
  <pageSetup paperSize="9" scale="52" fitToHeight="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7"/>
    <pageSetUpPr fitToPage="1"/>
  </sheetPr>
  <dimension ref="B1:AN72"/>
  <sheetViews>
    <sheetView view="pageBreakPreview" zoomScale="87" zoomScaleSheetLayoutView="87" workbookViewId="0">
      <selection activeCell="B31" sqref="B31"/>
    </sheetView>
  </sheetViews>
  <sheetFormatPr defaultColWidth="9" defaultRowHeight="13.5" x14ac:dyDescent="0.15"/>
  <cols>
    <col min="1" max="1" width="2.25" style="12" customWidth="1"/>
    <col min="2" max="10" width="2.25" style="148" customWidth="1"/>
    <col min="11" max="11" width="5.125" style="148" customWidth="1"/>
    <col min="12" max="36" width="2.25" style="148" customWidth="1"/>
    <col min="37" max="37" width="2.5" style="148" customWidth="1"/>
    <col min="38" max="38" width="9" style="12" bestFit="1"/>
    <col min="39" max="16384" width="9" style="12"/>
  </cols>
  <sheetData>
    <row r="1" spans="2:40" x14ac:dyDescent="0.15">
      <c r="B1" s="148" t="s">
        <v>249</v>
      </c>
    </row>
    <row r="2" spans="2:40" s="46" customFormat="1" ht="13.5" customHeight="1" x14ac:dyDescent="0.15">
      <c r="B2" s="140" t="s">
        <v>165</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row>
    <row r="3" spans="2:40" s="46" customFormat="1" ht="13.5" customHeight="1" x14ac:dyDescent="0.15">
      <c r="B3" s="148"/>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row>
    <row r="4" spans="2:40" ht="16.5" customHeight="1" x14ac:dyDescent="0.15">
      <c r="B4" s="148" t="s">
        <v>232</v>
      </c>
    </row>
    <row r="5" spans="2:40" s="46" customFormat="1" ht="16.5" customHeight="1" x14ac:dyDescent="0.15">
      <c r="B5" s="351" t="s">
        <v>79</v>
      </c>
      <c r="C5" s="351"/>
      <c r="D5" s="351"/>
      <c r="E5" s="351"/>
      <c r="F5" s="351"/>
      <c r="G5" s="351"/>
      <c r="H5" s="351"/>
      <c r="I5" s="351"/>
      <c r="J5" s="351"/>
      <c r="K5" s="351"/>
      <c r="L5" s="351"/>
      <c r="M5" s="351"/>
      <c r="N5" s="351"/>
      <c r="O5" s="351"/>
      <c r="P5" s="151"/>
      <c r="Q5" s="151"/>
      <c r="R5" s="151"/>
      <c r="S5" s="151"/>
      <c r="T5" s="151"/>
      <c r="U5" s="151"/>
      <c r="V5" s="151"/>
      <c r="W5" s="151"/>
      <c r="X5" s="151"/>
      <c r="Y5" s="151"/>
      <c r="Z5" s="151"/>
      <c r="AA5" s="151"/>
      <c r="AB5" s="151"/>
      <c r="AC5" s="151"/>
      <c r="AD5" s="151"/>
      <c r="AE5" s="151"/>
      <c r="AF5" s="151"/>
      <c r="AG5" s="151"/>
      <c r="AH5" s="151"/>
      <c r="AI5" s="151"/>
      <c r="AJ5" s="151"/>
      <c r="AK5" s="151"/>
    </row>
    <row r="6" spans="2:40" s="46" customFormat="1" ht="16.5" customHeight="1" x14ac:dyDescent="0.15">
      <c r="B6" s="351"/>
      <c r="C6" s="351"/>
      <c r="D6" s="351"/>
      <c r="E6" s="351"/>
      <c r="F6" s="351"/>
      <c r="G6" s="351"/>
      <c r="H6" s="351"/>
      <c r="I6" s="351"/>
      <c r="J6" s="351"/>
      <c r="K6" s="351"/>
      <c r="L6" s="351"/>
      <c r="M6" s="351"/>
      <c r="N6" s="351"/>
      <c r="O6" s="351"/>
      <c r="P6" s="151"/>
      <c r="Q6" s="151"/>
      <c r="R6" s="151"/>
      <c r="S6" s="151"/>
      <c r="T6" s="151"/>
      <c r="U6" s="151"/>
      <c r="V6" s="151"/>
      <c r="W6" s="151"/>
      <c r="X6" s="151"/>
      <c r="Y6" s="151"/>
      <c r="Z6" s="151"/>
      <c r="AA6" s="151"/>
      <c r="AB6" s="151"/>
      <c r="AC6" s="151"/>
      <c r="AD6" s="151"/>
      <c r="AE6" s="151"/>
      <c r="AF6" s="151"/>
      <c r="AG6" s="157"/>
      <c r="AH6" s="157"/>
      <c r="AI6" s="157"/>
      <c r="AJ6" s="157"/>
      <c r="AK6" s="158" t="s">
        <v>253</v>
      </c>
    </row>
    <row r="7" spans="2:40" s="46" customFormat="1" ht="16.5" customHeight="1" x14ac:dyDescent="0.15">
      <c r="B7" s="151"/>
      <c r="C7" s="339" t="s">
        <v>254</v>
      </c>
      <c r="D7" s="339"/>
      <c r="E7" s="339"/>
      <c r="F7" s="339"/>
      <c r="G7" s="339"/>
      <c r="H7" s="339"/>
      <c r="I7" s="339"/>
      <c r="J7" s="339"/>
      <c r="K7" s="339"/>
      <c r="L7" s="339" t="s">
        <v>255</v>
      </c>
      <c r="M7" s="339"/>
      <c r="N7" s="339"/>
      <c r="O7" s="339"/>
      <c r="P7" s="339"/>
      <c r="Q7" s="339"/>
      <c r="R7" s="339"/>
      <c r="S7" s="339"/>
      <c r="T7" s="339" t="s">
        <v>256</v>
      </c>
      <c r="U7" s="339"/>
      <c r="V7" s="339"/>
      <c r="W7" s="339"/>
      <c r="X7" s="339"/>
      <c r="Y7" s="339"/>
      <c r="Z7" s="339"/>
      <c r="AA7" s="339"/>
      <c r="AB7" s="339"/>
      <c r="AC7" s="339"/>
      <c r="AD7" s="339"/>
      <c r="AE7" s="339"/>
      <c r="AF7" s="339"/>
      <c r="AG7" s="339"/>
      <c r="AH7" s="339"/>
      <c r="AI7" s="339"/>
      <c r="AJ7" s="339"/>
      <c r="AK7" s="339"/>
    </row>
    <row r="8" spans="2:40" s="46" customFormat="1" ht="16.5" customHeight="1" x14ac:dyDescent="0.15">
      <c r="B8" s="151"/>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row>
    <row r="9" spans="2:40" s="46" customFormat="1" ht="32.1" customHeight="1" x14ac:dyDescent="0.15">
      <c r="B9" s="151"/>
      <c r="C9" s="339" t="s">
        <v>159</v>
      </c>
      <c r="D9" s="339"/>
      <c r="E9" s="339"/>
      <c r="F9" s="339"/>
      <c r="G9" s="339"/>
      <c r="H9" s="339"/>
      <c r="I9" s="339"/>
      <c r="J9" s="339"/>
      <c r="K9" s="339"/>
      <c r="L9" s="340"/>
      <c r="M9" s="340"/>
      <c r="N9" s="340"/>
      <c r="O9" s="340"/>
      <c r="P9" s="340"/>
      <c r="Q9" s="340"/>
      <c r="R9" s="340"/>
      <c r="S9" s="340"/>
      <c r="T9" s="341"/>
      <c r="U9" s="341"/>
      <c r="V9" s="341"/>
      <c r="W9" s="341"/>
      <c r="X9" s="341"/>
      <c r="Y9" s="341"/>
      <c r="Z9" s="341"/>
      <c r="AA9" s="341"/>
      <c r="AB9" s="341"/>
      <c r="AC9" s="341"/>
      <c r="AD9" s="341"/>
      <c r="AE9" s="341"/>
      <c r="AF9" s="341"/>
      <c r="AG9" s="341"/>
      <c r="AH9" s="341"/>
      <c r="AI9" s="341"/>
      <c r="AJ9" s="341"/>
      <c r="AK9" s="341"/>
    </row>
    <row r="10" spans="2:40" s="46" customFormat="1" ht="32.1" customHeight="1" x14ac:dyDescent="0.15">
      <c r="B10" s="151"/>
      <c r="C10" s="339" t="s">
        <v>257</v>
      </c>
      <c r="D10" s="339"/>
      <c r="E10" s="339"/>
      <c r="F10" s="339"/>
      <c r="G10" s="339"/>
      <c r="H10" s="339"/>
      <c r="I10" s="339"/>
      <c r="J10" s="339"/>
      <c r="K10" s="339"/>
      <c r="L10" s="340"/>
      <c r="M10" s="340"/>
      <c r="N10" s="340"/>
      <c r="O10" s="340"/>
      <c r="P10" s="340"/>
      <c r="Q10" s="340"/>
      <c r="R10" s="340"/>
      <c r="S10" s="340"/>
      <c r="T10" s="341"/>
      <c r="U10" s="341"/>
      <c r="V10" s="341"/>
      <c r="W10" s="341"/>
      <c r="X10" s="341"/>
      <c r="Y10" s="341"/>
      <c r="Z10" s="341"/>
      <c r="AA10" s="341"/>
      <c r="AB10" s="341"/>
      <c r="AC10" s="341"/>
      <c r="AD10" s="341"/>
      <c r="AE10" s="341"/>
      <c r="AF10" s="341"/>
      <c r="AG10" s="341"/>
      <c r="AH10" s="341"/>
      <c r="AI10" s="341"/>
      <c r="AJ10" s="341"/>
      <c r="AK10" s="341"/>
    </row>
    <row r="11" spans="2:40" s="46" customFormat="1" ht="32.1" customHeight="1" x14ac:dyDescent="0.15">
      <c r="B11" s="151"/>
      <c r="C11" s="339" t="s">
        <v>226</v>
      </c>
      <c r="D11" s="339"/>
      <c r="E11" s="339"/>
      <c r="F11" s="339"/>
      <c r="G11" s="339"/>
      <c r="H11" s="339"/>
      <c r="I11" s="339"/>
      <c r="J11" s="339"/>
      <c r="K11" s="339"/>
      <c r="L11" s="340"/>
      <c r="M11" s="340"/>
      <c r="N11" s="340"/>
      <c r="O11" s="340"/>
      <c r="P11" s="340"/>
      <c r="Q11" s="340"/>
      <c r="R11" s="340"/>
      <c r="S11" s="340"/>
      <c r="T11" s="341"/>
      <c r="U11" s="341"/>
      <c r="V11" s="341"/>
      <c r="W11" s="341"/>
      <c r="X11" s="341"/>
      <c r="Y11" s="341"/>
      <c r="Z11" s="341"/>
      <c r="AA11" s="341"/>
      <c r="AB11" s="341"/>
      <c r="AC11" s="341"/>
      <c r="AD11" s="341"/>
      <c r="AE11" s="341"/>
      <c r="AF11" s="341"/>
      <c r="AG11" s="341"/>
      <c r="AH11" s="341"/>
      <c r="AI11" s="341"/>
      <c r="AJ11" s="341"/>
      <c r="AK11" s="341"/>
    </row>
    <row r="12" spans="2:40" s="46" customFormat="1" ht="32.1" customHeight="1" x14ac:dyDescent="0.15">
      <c r="B12" s="151"/>
      <c r="C12" s="342" t="s">
        <v>258</v>
      </c>
      <c r="D12" s="342"/>
      <c r="E12" s="342"/>
      <c r="F12" s="342"/>
      <c r="G12" s="342"/>
      <c r="H12" s="342"/>
      <c r="I12" s="342"/>
      <c r="J12" s="342"/>
      <c r="K12" s="342"/>
      <c r="L12" s="343"/>
      <c r="M12" s="343"/>
      <c r="N12" s="343"/>
      <c r="O12" s="343"/>
      <c r="P12" s="343"/>
      <c r="Q12" s="343"/>
      <c r="R12" s="343"/>
      <c r="S12" s="343"/>
      <c r="T12" s="344"/>
      <c r="U12" s="344"/>
      <c r="V12" s="344"/>
      <c r="W12" s="344"/>
      <c r="X12" s="344"/>
      <c r="Y12" s="344"/>
      <c r="Z12" s="344"/>
      <c r="AA12" s="344"/>
      <c r="AB12" s="344"/>
      <c r="AC12" s="344"/>
      <c r="AD12" s="344"/>
      <c r="AE12" s="344"/>
      <c r="AF12" s="344"/>
      <c r="AG12" s="344"/>
      <c r="AH12" s="344"/>
      <c r="AI12" s="344"/>
      <c r="AJ12" s="344"/>
      <c r="AK12" s="344"/>
      <c r="AM12" s="159"/>
    </row>
    <row r="13" spans="2:40" s="46" customFormat="1" ht="33.75" customHeight="1" x14ac:dyDescent="0.15">
      <c r="B13" s="151"/>
      <c r="C13" s="345" t="s">
        <v>261</v>
      </c>
      <c r="D13" s="345"/>
      <c r="E13" s="345"/>
      <c r="F13" s="345"/>
      <c r="G13" s="345"/>
      <c r="H13" s="345"/>
      <c r="I13" s="345"/>
      <c r="J13" s="345"/>
      <c r="K13" s="345"/>
      <c r="L13" s="346">
        <f>SUM(L9:S12)</f>
        <v>0</v>
      </c>
      <c r="M13" s="346"/>
      <c r="N13" s="346"/>
      <c r="O13" s="346"/>
      <c r="P13" s="346"/>
      <c r="Q13" s="346"/>
      <c r="R13" s="346"/>
      <c r="S13" s="346"/>
      <c r="T13" s="347"/>
      <c r="U13" s="347"/>
      <c r="V13" s="347"/>
      <c r="W13" s="347"/>
      <c r="X13" s="347"/>
      <c r="Y13" s="347"/>
      <c r="Z13" s="347"/>
      <c r="AA13" s="347"/>
      <c r="AB13" s="347"/>
      <c r="AC13" s="347"/>
      <c r="AD13" s="347"/>
      <c r="AE13" s="347"/>
      <c r="AF13" s="347"/>
      <c r="AG13" s="347"/>
      <c r="AH13" s="347"/>
      <c r="AI13" s="347"/>
      <c r="AJ13" s="347"/>
      <c r="AK13" s="347"/>
      <c r="AM13" s="159" t="e">
        <f>#REF!</f>
        <v>#REF!</v>
      </c>
      <c r="AN13" s="46" t="s">
        <v>351</v>
      </c>
    </row>
    <row r="14" spans="2:40" s="46" customFormat="1" ht="16.5" customHeight="1" x14ac:dyDescent="0.15">
      <c r="C14" s="153" t="s">
        <v>327</v>
      </c>
      <c r="D14" s="155"/>
      <c r="E14" s="155"/>
      <c r="F14" s="155"/>
      <c r="G14" s="155"/>
      <c r="H14" s="155"/>
      <c r="I14" s="155"/>
      <c r="J14" s="155"/>
      <c r="K14" s="155"/>
      <c r="L14" s="156"/>
      <c r="M14" s="156"/>
      <c r="N14" s="156"/>
      <c r="O14" s="156"/>
      <c r="P14" s="156"/>
      <c r="Q14" s="156"/>
      <c r="R14" s="156"/>
      <c r="S14" s="156"/>
      <c r="T14" s="21"/>
      <c r="U14" s="21"/>
      <c r="V14" s="21"/>
      <c r="W14" s="21"/>
      <c r="X14" s="21"/>
      <c r="Y14" s="21"/>
      <c r="Z14" s="21"/>
      <c r="AA14" s="21"/>
      <c r="AB14" s="21"/>
      <c r="AC14" s="21"/>
      <c r="AD14" s="21"/>
      <c r="AE14" s="12"/>
      <c r="AF14" s="12"/>
      <c r="AG14" s="12"/>
      <c r="AH14" s="12"/>
      <c r="AI14" s="12"/>
      <c r="AJ14" s="12"/>
      <c r="AK14" s="12"/>
    </row>
    <row r="15" spans="2:40" s="46" customFormat="1" ht="16.5" customHeight="1" x14ac:dyDescent="0.15">
      <c r="C15" s="154"/>
      <c r="D15" s="155"/>
      <c r="E15" s="155"/>
      <c r="F15" s="155"/>
      <c r="G15" s="155"/>
      <c r="H15" s="155"/>
      <c r="I15" s="155"/>
      <c r="J15" s="155"/>
      <c r="K15" s="155"/>
      <c r="L15" s="156"/>
      <c r="M15" s="156"/>
      <c r="N15" s="156"/>
      <c r="O15" s="156"/>
      <c r="P15" s="156"/>
      <c r="Q15" s="156"/>
      <c r="R15" s="156"/>
      <c r="S15" s="156"/>
      <c r="T15" s="21"/>
      <c r="U15" s="21"/>
      <c r="V15" s="21"/>
      <c r="W15" s="21"/>
      <c r="X15" s="21"/>
      <c r="Y15" s="21"/>
      <c r="Z15" s="21"/>
      <c r="AA15" s="21"/>
      <c r="AB15" s="21"/>
      <c r="AC15" s="21"/>
      <c r="AD15" s="21"/>
      <c r="AE15" s="12"/>
      <c r="AF15" s="12"/>
      <c r="AG15" s="12"/>
      <c r="AH15" s="12"/>
      <c r="AI15" s="12"/>
      <c r="AJ15" s="12"/>
      <c r="AK15" s="12"/>
    </row>
    <row r="16" spans="2:40" x14ac:dyDescent="0.15">
      <c r="B16" s="148" t="s">
        <v>428</v>
      </c>
    </row>
    <row r="18" spans="2:37" ht="35.25" customHeight="1" x14ac:dyDescent="0.15">
      <c r="C18" s="348" t="s">
        <v>356</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row>
    <row r="19" spans="2:37" x14ac:dyDescent="0.15">
      <c r="AG19" s="157"/>
      <c r="AH19" s="157"/>
      <c r="AI19" s="157"/>
      <c r="AJ19" s="157"/>
      <c r="AK19" s="158" t="s">
        <v>253</v>
      </c>
    </row>
    <row r="20" spans="2:37" ht="53.25" customHeight="1" x14ac:dyDescent="0.15">
      <c r="C20" s="349" t="s">
        <v>264</v>
      </c>
      <c r="D20" s="339"/>
      <c r="E20" s="339"/>
      <c r="F20" s="339"/>
      <c r="G20" s="339"/>
      <c r="H20" s="339"/>
      <c r="I20" s="339"/>
      <c r="J20" s="339"/>
      <c r="K20" s="339"/>
      <c r="L20" s="339"/>
      <c r="M20" s="339"/>
      <c r="N20" s="339"/>
      <c r="O20" s="339"/>
      <c r="P20" s="339"/>
      <c r="Q20" s="339"/>
      <c r="R20" s="349" t="s">
        <v>265</v>
      </c>
      <c r="S20" s="339"/>
      <c r="T20" s="339"/>
      <c r="U20" s="339"/>
      <c r="V20" s="339"/>
      <c r="W20" s="339"/>
      <c r="X20" s="339"/>
      <c r="Y20" s="339"/>
      <c r="Z20" s="339"/>
      <c r="AA20" s="339"/>
      <c r="AB20" s="339"/>
      <c r="AC20" s="339"/>
      <c r="AD20" s="339"/>
      <c r="AE20" s="349" t="s">
        <v>102</v>
      </c>
      <c r="AF20" s="339"/>
      <c r="AG20" s="339"/>
      <c r="AH20" s="339"/>
      <c r="AI20" s="339"/>
      <c r="AJ20" s="339"/>
      <c r="AK20" s="339"/>
    </row>
    <row r="21" spans="2:37" ht="30" customHeight="1" x14ac:dyDescent="0.15">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50"/>
      <c r="AF21" s="350"/>
      <c r="AG21" s="350"/>
      <c r="AH21" s="350"/>
      <c r="AI21" s="350"/>
      <c r="AJ21" s="350"/>
      <c r="AK21" s="350"/>
    </row>
    <row r="22" spans="2:37" ht="30" customHeight="1" x14ac:dyDescent="0.15">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50"/>
      <c r="AF22" s="350"/>
      <c r="AG22" s="350"/>
      <c r="AH22" s="350"/>
      <c r="AI22" s="350"/>
      <c r="AJ22" s="350"/>
      <c r="AK22" s="350"/>
    </row>
    <row r="23" spans="2:37" ht="30" customHeight="1" x14ac:dyDescent="0.15">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50"/>
      <c r="AF23" s="350"/>
      <c r="AG23" s="350"/>
      <c r="AH23" s="350"/>
      <c r="AI23" s="350"/>
      <c r="AJ23" s="350"/>
      <c r="AK23" s="350"/>
    </row>
    <row r="24" spans="2:37" ht="30" customHeight="1" x14ac:dyDescent="0.15">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50"/>
      <c r="AF24" s="350"/>
      <c r="AG24" s="350"/>
      <c r="AH24" s="350"/>
      <c r="AI24" s="350"/>
      <c r="AJ24" s="350"/>
      <c r="AK24" s="350"/>
    </row>
    <row r="25" spans="2:37" ht="30" customHeight="1" x14ac:dyDescent="0.15">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50"/>
      <c r="AF25" s="350"/>
      <c r="AG25" s="350"/>
      <c r="AH25" s="350"/>
      <c r="AI25" s="350"/>
      <c r="AJ25" s="350"/>
      <c r="AK25" s="350"/>
    </row>
    <row r="26" spans="2:37" x14ac:dyDescent="0.15">
      <c r="C26" s="148" t="s">
        <v>266</v>
      </c>
    </row>
    <row r="27" spans="2:37" x14ac:dyDescent="0.15">
      <c r="D27" s="352" t="s">
        <v>269</v>
      </c>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row>
    <row r="29" spans="2:37" x14ac:dyDescent="0.15">
      <c r="B29" s="148" t="s">
        <v>392</v>
      </c>
    </row>
    <row r="30" spans="2:37" ht="35.25" customHeight="1" x14ac:dyDescent="0.15">
      <c r="C30" s="348" t="s">
        <v>350</v>
      </c>
      <c r="D30" s="348"/>
      <c r="E30" s="348"/>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row>
    <row r="31" spans="2:37" x14ac:dyDescent="0.15">
      <c r="AG31" s="157"/>
      <c r="AH31" s="157"/>
      <c r="AI31" s="157"/>
      <c r="AJ31" s="157"/>
      <c r="AK31" s="158" t="s">
        <v>253</v>
      </c>
    </row>
    <row r="32" spans="2:37" ht="53.25" customHeight="1" x14ac:dyDescent="0.15">
      <c r="C32" s="349" t="s">
        <v>162</v>
      </c>
      <c r="D32" s="339"/>
      <c r="E32" s="339"/>
      <c r="F32" s="339"/>
      <c r="G32" s="339"/>
      <c r="H32" s="339"/>
      <c r="I32" s="339"/>
      <c r="J32" s="339"/>
      <c r="K32" s="339"/>
      <c r="L32" s="339"/>
      <c r="M32" s="339"/>
      <c r="N32" s="339"/>
      <c r="O32" s="339"/>
      <c r="P32" s="339"/>
      <c r="Q32" s="339"/>
      <c r="R32" s="349" t="s">
        <v>394</v>
      </c>
      <c r="S32" s="339"/>
      <c r="T32" s="339"/>
      <c r="U32" s="339"/>
      <c r="V32" s="339"/>
      <c r="W32" s="339"/>
      <c r="X32" s="339"/>
      <c r="Y32" s="339"/>
      <c r="Z32" s="339"/>
      <c r="AA32" s="339"/>
      <c r="AB32" s="339"/>
      <c r="AC32" s="339"/>
      <c r="AD32" s="339"/>
      <c r="AE32" s="349" t="s">
        <v>400</v>
      </c>
      <c r="AF32" s="339"/>
      <c r="AG32" s="339"/>
      <c r="AH32" s="339"/>
      <c r="AI32" s="339"/>
      <c r="AJ32" s="339"/>
      <c r="AK32" s="339"/>
    </row>
    <row r="33" spans="3:37" ht="30" customHeight="1" x14ac:dyDescent="0.15">
      <c r="C33" s="339"/>
      <c r="D33" s="339"/>
      <c r="E33" s="339"/>
      <c r="F33" s="339"/>
      <c r="G33" s="339"/>
      <c r="H33" s="339"/>
      <c r="I33" s="339"/>
      <c r="J33" s="339"/>
      <c r="K33" s="339"/>
      <c r="L33" s="339"/>
      <c r="M33" s="339"/>
      <c r="N33" s="339"/>
      <c r="O33" s="339"/>
      <c r="P33" s="339"/>
      <c r="Q33" s="339"/>
      <c r="R33" s="339" t="s">
        <v>393</v>
      </c>
      <c r="S33" s="339"/>
      <c r="T33" s="339"/>
      <c r="U33" s="339"/>
      <c r="V33" s="339"/>
      <c r="W33" s="339"/>
      <c r="X33" s="339"/>
      <c r="Y33" s="339"/>
      <c r="Z33" s="339"/>
      <c r="AA33" s="339"/>
      <c r="AB33" s="339"/>
      <c r="AC33" s="339"/>
      <c r="AD33" s="339"/>
      <c r="AE33" s="350"/>
      <c r="AF33" s="350"/>
      <c r="AG33" s="350"/>
      <c r="AH33" s="350"/>
      <c r="AI33" s="350"/>
      <c r="AJ33" s="350"/>
      <c r="AK33" s="350"/>
    </row>
    <row r="34" spans="3:37" ht="30" customHeight="1" x14ac:dyDescent="0.15">
      <c r="C34" s="339"/>
      <c r="D34" s="339"/>
      <c r="E34" s="339"/>
      <c r="F34" s="339"/>
      <c r="G34" s="339"/>
      <c r="H34" s="339"/>
      <c r="I34" s="339"/>
      <c r="J34" s="339"/>
      <c r="K34" s="339"/>
      <c r="L34" s="339"/>
      <c r="M34" s="339"/>
      <c r="N34" s="339"/>
      <c r="O34" s="339"/>
      <c r="P34" s="339"/>
      <c r="Q34" s="339"/>
      <c r="R34" s="339" t="s">
        <v>393</v>
      </c>
      <c r="S34" s="339"/>
      <c r="T34" s="339"/>
      <c r="U34" s="339"/>
      <c r="V34" s="339"/>
      <c r="W34" s="339"/>
      <c r="X34" s="339"/>
      <c r="Y34" s="339"/>
      <c r="Z34" s="339"/>
      <c r="AA34" s="339"/>
      <c r="AB34" s="339"/>
      <c r="AC34" s="339"/>
      <c r="AD34" s="339"/>
      <c r="AE34" s="350"/>
      <c r="AF34" s="350"/>
      <c r="AG34" s="350"/>
      <c r="AH34" s="350"/>
      <c r="AI34" s="350"/>
      <c r="AJ34" s="350"/>
      <c r="AK34" s="350"/>
    </row>
    <row r="35" spans="3:37" ht="30" customHeight="1" x14ac:dyDescent="0.15">
      <c r="C35" s="339"/>
      <c r="D35" s="339"/>
      <c r="E35" s="339"/>
      <c r="F35" s="339"/>
      <c r="G35" s="339"/>
      <c r="H35" s="339"/>
      <c r="I35" s="339"/>
      <c r="J35" s="339"/>
      <c r="K35" s="339"/>
      <c r="L35" s="339"/>
      <c r="M35" s="339"/>
      <c r="N35" s="339"/>
      <c r="O35" s="339"/>
      <c r="P35" s="339"/>
      <c r="Q35" s="339"/>
      <c r="R35" s="339" t="s">
        <v>393</v>
      </c>
      <c r="S35" s="339"/>
      <c r="T35" s="339"/>
      <c r="U35" s="339"/>
      <c r="V35" s="339"/>
      <c r="W35" s="339"/>
      <c r="X35" s="339"/>
      <c r="Y35" s="339"/>
      <c r="Z35" s="339"/>
      <c r="AA35" s="339"/>
      <c r="AB35" s="339"/>
      <c r="AC35" s="339"/>
      <c r="AD35" s="339"/>
      <c r="AE35" s="350"/>
      <c r="AF35" s="350"/>
      <c r="AG35" s="350"/>
      <c r="AH35" s="350"/>
      <c r="AI35" s="350"/>
      <c r="AJ35" s="350"/>
      <c r="AK35" s="350"/>
    </row>
    <row r="36" spans="3:37" x14ac:dyDescent="0.15">
      <c r="C36" s="148" t="s">
        <v>375</v>
      </c>
    </row>
    <row r="71" spans="2:2" x14ac:dyDescent="0.15">
      <c r="B71" s="152">
        <v>44198</v>
      </c>
    </row>
    <row r="72" spans="2:2" x14ac:dyDescent="0.15">
      <c r="B72" s="152">
        <v>44230</v>
      </c>
    </row>
  </sheetData>
  <mergeCells count="52">
    <mergeCell ref="B5:O6"/>
    <mergeCell ref="C7:K8"/>
    <mergeCell ref="L7:S8"/>
    <mergeCell ref="T7:AK8"/>
    <mergeCell ref="C34:Q34"/>
    <mergeCell ref="R34:AD34"/>
    <mergeCell ref="AE34:AK34"/>
    <mergeCell ref="C25:Q25"/>
    <mergeCell ref="R25:AD25"/>
    <mergeCell ref="AE25:AK25"/>
    <mergeCell ref="D27:AJ27"/>
    <mergeCell ref="C30:AK30"/>
    <mergeCell ref="C23:Q23"/>
    <mergeCell ref="R23:AD23"/>
    <mergeCell ref="AE23:AK23"/>
    <mergeCell ref="C24:Q24"/>
    <mergeCell ref="C35:Q35"/>
    <mergeCell ref="R35:AD35"/>
    <mergeCell ref="AE35:AK35"/>
    <mergeCell ref="C32:Q32"/>
    <mergeCell ref="R32:AD32"/>
    <mergeCell ref="AE32:AK32"/>
    <mergeCell ref="C33:Q33"/>
    <mergeCell ref="R33:AD33"/>
    <mergeCell ref="AE33:AK33"/>
    <mergeCell ref="R24:AD24"/>
    <mergeCell ref="AE24:AK24"/>
    <mergeCell ref="C21:Q21"/>
    <mergeCell ref="R21:AD21"/>
    <mergeCell ref="AE21:AK21"/>
    <mergeCell ref="C22:Q22"/>
    <mergeCell ref="R22:AD22"/>
    <mergeCell ref="AE22:AK22"/>
    <mergeCell ref="C13:K13"/>
    <mergeCell ref="L13:S13"/>
    <mergeCell ref="T13:AK13"/>
    <mergeCell ref="C18:AK18"/>
    <mergeCell ref="C20:Q20"/>
    <mergeCell ref="R20:AD20"/>
    <mergeCell ref="AE20:AK20"/>
    <mergeCell ref="C11:K11"/>
    <mergeCell ref="L11:S11"/>
    <mergeCell ref="T11:AK11"/>
    <mergeCell ref="C12:K12"/>
    <mergeCell ref="L12:S12"/>
    <mergeCell ref="T12:AK12"/>
    <mergeCell ref="C9:K9"/>
    <mergeCell ref="L9:S9"/>
    <mergeCell ref="T9:AK9"/>
    <mergeCell ref="C10:K10"/>
    <mergeCell ref="L10:S10"/>
    <mergeCell ref="T10:AK10"/>
  </mergeCells>
  <phoneticPr fontId="19" type="Hiragana"/>
  <conditionalFormatting sqref="C33:AK35">
    <cfRule type="cellIs" dxfId="4" priority="1" stopIfTrue="1" operator="equal">
      <formula>""</formula>
    </cfRule>
  </conditionalFormatting>
  <conditionalFormatting sqref="L9:AK12 C21:AK25">
    <cfRule type="cellIs" dxfId="3" priority="6" stopIfTrue="1" operator="equal">
      <formula>""</formula>
    </cfRule>
  </conditionalFormatting>
  <hyperlinks>
    <hyperlink ref="D27" r:id="rId1" xr:uid="{00000000-0004-0000-1700-000000000000}"/>
  </hyperlinks>
  <printOptions horizontalCentered="1" verticalCentered="1"/>
  <pageMargins left="0.98425196850393704" right="0.78740157480314965" top="0.78740157480314965" bottom="0.78740157480314965" header="0.51181102362204722" footer="0.51181102362204722"/>
  <pageSetup paperSize="9" scale="95" firstPageNumber="0" orientation="portrait" blackAndWhite="1" cellComments="asDisplayed" useFirstPageNumber="1"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60"/>
    <pageSetUpPr fitToPage="1"/>
  </sheetPr>
  <dimension ref="A1:AM59"/>
  <sheetViews>
    <sheetView view="pageBreakPreview" zoomScaleSheetLayoutView="100" workbookViewId="0">
      <selection activeCell="B31" sqref="B31"/>
    </sheetView>
  </sheetViews>
  <sheetFormatPr defaultColWidth="9" defaultRowHeight="13.5" x14ac:dyDescent="0.15"/>
  <cols>
    <col min="1" max="26" width="2.25" style="148" customWidth="1"/>
    <col min="27" max="32" width="3.375" style="148" customWidth="1"/>
    <col min="33" max="38" width="2.25" style="148" customWidth="1"/>
    <col min="39" max="39" width="9" style="12" bestFit="1"/>
    <col min="40" max="16384" width="9" style="12"/>
  </cols>
  <sheetData>
    <row r="1" spans="2:38" x14ac:dyDescent="0.15">
      <c r="B1" s="148" t="s">
        <v>68</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row>
    <row r="2" spans="2:38" x14ac:dyDescent="0.15">
      <c r="B2" s="148" t="s">
        <v>358</v>
      </c>
    </row>
    <row r="4" spans="2:38" x14ac:dyDescent="0.15">
      <c r="AA4" s="374" t="s">
        <v>229</v>
      </c>
      <c r="AB4" s="374"/>
      <c r="AC4" s="374"/>
      <c r="AD4" s="374"/>
      <c r="AE4" s="374"/>
      <c r="AF4" s="374"/>
      <c r="AG4" s="374"/>
      <c r="AH4" s="374"/>
      <c r="AI4" s="374"/>
      <c r="AJ4" s="374"/>
      <c r="AK4" s="374"/>
      <c r="AL4" s="374"/>
    </row>
    <row r="5" spans="2:38" x14ac:dyDescent="0.15">
      <c r="AE5" s="165"/>
      <c r="AF5" s="165"/>
      <c r="AG5" s="165"/>
      <c r="AH5" s="165"/>
      <c r="AI5" s="165"/>
      <c r="AJ5" s="165"/>
      <c r="AK5" s="165"/>
      <c r="AL5" s="165"/>
    </row>
    <row r="7" spans="2:38" x14ac:dyDescent="0.15">
      <c r="C7" s="148" t="s">
        <v>115</v>
      </c>
    </row>
    <row r="9" spans="2:38" x14ac:dyDescent="0.15">
      <c r="AL9" s="183"/>
    </row>
    <row r="10" spans="2:38" x14ac:dyDescent="0.15">
      <c r="P10" s="356" t="s">
        <v>6</v>
      </c>
      <c r="Q10" s="356"/>
      <c r="R10" s="356"/>
      <c r="AL10" s="183"/>
    </row>
    <row r="11" spans="2:38" x14ac:dyDescent="0.15">
      <c r="P11" s="356"/>
      <c r="Q11" s="356"/>
      <c r="R11" s="356"/>
      <c r="AL11" s="183"/>
    </row>
    <row r="12" spans="2:38" x14ac:dyDescent="0.15">
      <c r="P12" s="356" t="s">
        <v>76</v>
      </c>
      <c r="Q12" s="356"/>
      <c r="R12" s="356"/>
      <c r="S12" s="356"/>
      <c r="T12" s="356"/>
      <c r="U12" s="396"/>
      <c r="V12" s="396"/>
      <c r="W12" s="396"/>
      <c r="X12" s="396"/>
      <c r="Y12" s="396"/>
      <c r="Z12" s="396"/>
      <c r="AA12" s="396"/>
      <c r="AB12" s="396"/>
      <c r="AC12" s="396"/>
      <c r="AD12" s="396"/>
      <c r="AE12" s="396"/>
      <c r="AF12" s="396"/>
      <c r="AG12" s="396"/>
      <c r="AH12" s="396"/>
      <c r="AI12" s="396"/>
      <c r="AJ12" s="396"/>
      <c r="AK12" s="396"/>
      <c r="AL12" s="183"/>
    </row>
    <row r="13" spans="2:38" x14ac:dyDescent="0.15">
      <c r="P13" s="356"/>
      <c r="Q13" s="356"/>
      <c r="R13" s="356"/>
      <c r="S13" s="356"/>
      <c r="T13" s="356"/>
      <c r="U13" s="396"/>
      <c r="V13" s="396"/>
      <c r="W13" s="396"/>
      <c r="X13" s="396"/>
      <c r="Y13" s="396"/>
      <c r="Z13" s="396"/>
      <c r="AA13" s="396"/>
      <c r="AB13" s="396"/>
      <c r="AC13" s="396"/>
      <c r="AD13" s="396"/>
      <c r="AE13" s="396"/>
      <c r="AF13" s="396"/>
      <c r="AG13" s="396"/>
      <c r="AH13" s="396"/>
      <c r="AI13" s="396"/>
      <c r="AJ13" s="396"/>
      <c r="AK13" s="396"/>
      <c r="AL13" s="183"/>
    </row>
    <row r="14" spans="2:38" x14ac:dyDescent="0.15">
      <c r="P14" s="356" t="s">
        <v>80</v>
      </c>
      <c r="Q14" s="356"/>
      <c r="R14" s="356"/>
      <c r="S14" s="356"/>
      <c r="T14" s="356"/>
      <c r="U14" s="396"/>
      <c r="V14" s="396"/>
      <c r="W14" s="396"/>
      <c r="X14" s="396"/>
      <c r="Y14" s="396"/>
      <c r="Z14" s="396"/>
      <c r="AA14" s="396"/>
      <c r="AB14" s="396"/>
      <c r="AC14" s="396"/>
      <c r="AD14" s="396"/>
      <c r="AE14" s="396"/>
      <c r="AF14" s="396"/>
      <c r="AG14" s="396"/>
      <c r="AH14" s="396"/>
      <c r="AI14" s="396"/>
      <c r="AJ14" s="396"/>
      <c r="AK14" s="396"/>
      <c r="AL14" s="183"/>
    </row>
    <row r="15" spans="2:38" x14ac:dyDescent="0.15">
      <c r="P15" s="356"/>
      <c r="Q15" s="356"/>
      <c r="R15" s="356"/>
      <c r="S15" s="356"/>
      <c r="T15" s="356"/>
      <c r="U15" s="396"/>
      <c r="V15" s="396"/>
      <c r="W15" s="396"/>
      <c r="X15" s="396"/>
      <c r="Y15" s="396"/>
      <c r="Z15" s="396"/>
      <c r="AA15" s="396"/>
      <c r="AB15" s="396"/>
      <c r="AC15" s="396"/>
      <c r="AD15" s="396"/>
      <c r="AE15" s="396"/>
      <c r="AF15" s="396"/>
      <c r="AG15" s="396"/>
      <c r="AH15" s="396"/>
      <c r="AI15" s="396"/>
      <c r="AJ15" s="396"/>
      <c r="AK15" s="396"/>
      <c r="AL15" s="183"/>
    </row>
    <row r="16" spans="2:38" ht="13.15" customHeight="1" x14ac:dyDescent="0.15">
      <c r="P16" s="397" t="s">
        <v>61</v>
      </c>
      <c r="Q16" s="397"/>
      <c r="R16" s="397"/>
      <c r="S16" s="397"/>
      <c r="T16" s="397"/>
      <c r="U16" s="396"/>
      <c r="V16" s="396"/>
      <c r="W16" s="396"/>
      <c r="X16" s="396"/>
      <c r="Y16" s="396"/>
      <c r="Z16" s="396"/>
      <c r="AA16" s="396"/>
      <c r="AB16" s="396"/>
      <c r="AC16" s="396"/>
      <c r="AD16" s="396"/>
      <c r="AE16" s="396"/>
      <c r="AF16" s="396"/>
      <c r="AG16" s="396"/>
      <c r="AH16" s="396"/>
      <c r="AI16" s="396"/>
      <c r="AJ16" s="396"/>
      <c r="AK16" s="396"/>
      <c r="AL16" s="183"/>
    </row>
    <row r="17" spans="2:38" x14ac:dyDescent="0.15">
      <c r="P17" s="397"/>
      <c r="Q17" s="397"/>
      <c r="R17" s="397"/>
      <c r="S17" s="397"/>
      <c r="T17" s="397"/>
      <c r="U17" s="396"/>
      <c r="V17" s="396"/>
      <c r="W17" s="396"/>
      <c r="X17" s="396"/>
      <c r="Y17" s="396"/>
      <c r="Z17" s="396"/>
      <c r="AA17" s="396"/>
      <c r="AB17" s="396"/>
      <c r="AC17" s="396"/>
      <c r="AD17" s="396"/>
      <c r="AE17" s="396"/>
      <c r="AF17" s="396"/>
      <c r="AG17" s="396"/>
      <c r="AH17" s="396"/>
      <c r="AI17" s="396"/>
      <c r="AJ17" s="396"/>
      <c r="AK17" s="396"/>
      <c r="AL17" s="183"/>
    </row>
    <row r="18" spans="2:38" x14ac:dyDescent="0.15">
      <c r="AL18" s="183"/>
    </row>
    <row r="20" spans="2:38" ht="13.5" customHeight="1" x14ac:dyDescent="0.15">
      <c r="B20" s="356" t="s">
        <v>200</v>
      </c>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row>
    <row r="21" spans="2:38" ht="13.5" customHeight="1" x14ac:dyDescent="0.15"/>
    <row r="22" spans="2:38" ht="13.5" customHeight="1" x14ac:dyDescent="0.15">
      <c r="B22" s="379" t="s">
        <v>36</v>
      </c>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row>
    <row r="23" spans="2:38" ht="13.5" customHeight="1" x14ac:dyDescent="0.15">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row>
    <row r="24" spans="2:38" ht="13.5" customHeight="1" x14ac:dyDescent="0.15">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row>
    <row r="25" spans="2:38" ht="13.5" customHeight="1" x14ac:dyDescent="0.15">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row>
    <row r="26" spans="2:38" ht="13.5" customHeight="1" x14ac:dyDescent="0.15">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row>
    <row r="27" spans="2:38" ht="13.5" customHeight="1" x14ac:dyDescent="0.15">
      <c r="B27" s="356" t="s">
        <v>318</v>
      </c>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row>
    <row r="28" spans="2:38" ht="13.5" customHeight="1" x14ac:dyDescent="0.15">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row>
    <row r="29" spans="2:38" ht="13.5" customHeight="1" x14ac:dyDescent="0.15">
      <c r="B29" s="172" t="s">
        <v>78</v>
      </c>
      <c r="D29" s="351" t="s">
        <v>360</v>
      </c>
      <c r="E29" s="351"/>
      <c r="F29" s="351"/>
      <c r="G29" s="351"/>
      <c r="H29" s="351"/>
      <c r="I29" s="351"/>
      <c r="J29" s="351"/>
      <c r="K29" s="351"/>
      <c r="L29" s="351"/>
      <c r="M29" s="351"/>
      <c r="N29" s="351"/>
      <c r="O29" s="351"/>
      <c r="P29" s="351"/>
      <c r="Q29" s="351"/>
      <c r="R29" s="351"/>
      <c r="S29" s="351"/>
      <c r="T29" s="351"/>
      <c r="U29" s="351"/>
      <c r="V29" s="351"/>
      <c r="W29" s="351"/>
      <c r="X29" s="351"/>
      <c r="Y29" s="351"/>
      <c r="Z29" s="351"/>
      <c r="AA29" s="181"/>
    </row>
    <row r="30" spans="2:38" ht="23.25" customHeight="1" x14ac:dyDescent="0.15">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row>
    <row r="31" spans="2:38" ht="13.5" customHeight="1" x14ac:dyDescent="0.15"/>
    <row r="32" spans="2:38" ht="13.5" customHeight="1" x14ac:dyDescent="0.15">
      <c r="B32" s="172">
        <v>2</v>
      </c>
      <c r="D32" s="148" t="s">
        <v>342</v>
      </c>
      <c r="J32" s="160"/>
      <c r="K32" s="160"/>
      <c r="L32" s="160"/>
      <c r="M32" s="160"/>
      <c r="N32" s="160"/>
      <c r="O32" s="160"/>
      <c r="P32" s="160"/>
      <c r="Q32" s="160"/>
      <c r="R32" s="160"/>
      <c r="S32" s="160"/>
    </row>
    <row r="33" spans="2:39" ht="13.5" customHeight="1" x14ac:dyDescent="0.15">
      <c r="E33" s="356" t="s">
        <v>305</v>
      </c>
      <c r="F33" s="356"/>
      <c r="H33" s="148" t="s">
        <v>307</v>
      </c>
      <c r="K33" s="148" t="s">
        <v>308</v>
      </c>
      <c r="N33" s="148" t="s">
        <v>145</v>
      </c>
      <c r="O33" s="148" t="s">
        <v>310</v>
      </c>
      <c r="Q33" s="356" t="s">
        <v>305</v>
      </c>
      <c r="R33" s="356"/>
      <c r="T33" s="148" t="s">
        <v>307</v>
      </c>
      <c r="W33" s="148" t="s">
        <v>308</v>
      </c>
      <c r="Z33" s="148" t="s">
        <v>145</v>
      </c>
    </row>
    <row r="34" spans="2:39" ht="13.5" customHeight="1" x14ac:dyDescent="0.15">
      <c r="J34" s="160"/>
      <c r="K34" s="160"/>
      <c r="L34" s="160"/>
      <c r="M34" s="160"/>
      <c r="N34" s="160"/>
      <c r="O34" s="160"/>
      <c r="P34" s="160"/>
      <c r="Q34" s="160"/>
      <c r="R34" s="160"/>
      <c r="S34" s="160"/>
    </row>
    <row r="35" spans="2:39" ht="13.5" customHeight="1" x14ac:dyDescent="0.15">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46"/>
    </row>
    <row r="36" spans="2:39" ht="13.5" customHeight="1" x14ac:dyDescent="0.15">
      <c r="B36" s="148">
        <v>3</v>
      </c>
      <c r="C36" s="180"/>
      <c r="D36" s="148" t="s">
        <v>134</v>
      </c>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46"/>
    </row>
    <row r="37" spans="2:39" ht="13.5" customHeight="1" x14ac:dyDescent="0.15">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46"/>
    </row>
    <row r="38" spans="2:39" ht="13.5" customHeight="1" x14ac:dyDescent="0.15">
      <c r="C38" s="180"/>
      <c r="D38" s="180"/>
      <c r="E38" s="399"/>
      <c r="F38" s="399"/>
      <c r="G38" s="399"/>
      <c r="H38" s="399"/>
      <c r="I38" s="399"/>
      <c r="J38" s="399"/>
      <c r="K38" s="399"/>
      <c r="L38" s="399"/>
      <c r="M38" s="399"/>
      <c r="N38" s="399"/>
      <c r="O38" s="399"/>
      <c r="P38" s="399"/>
      <c r="Q38" s="399"/>
      <c r="R38" s="399"/>
      <c r="S38" s="399"/>
      <c r="T38" s="399"/>
      <c r="U38" s="399"/>
      <c r="V38" s="399"/>
      <c r="W38" s="399"/>
      <c r="X38" s="399"/>
      <c r="Y38" s="399"/>
      <c r="Z38" s="399"/>
      <c r="AA38" s="399" t="s">
        <v>250</v>
      </c>
      <c r="AB38" s="399"/>
      <c r="AC38" s="399"/>
      <c r="AD38" s="399" t="s">
        <v>362</v>
      </c>
      <c r="AE38" s="399"/>
      <c r="AF38" s="399"/>
      <c r="AG38" s="180"/>
      <c r="AH38" s="180"/>
      <c r="AI38" s="180"/>
      <c r="AJ38" s="180"/>
      <c r="AK38" s="180"/>
      <c r="AL38" s="180"/>
      <c r="AM38" s="46"/>
    </row>
    <row r="39" spans="2:39" ht="30.6" customHeight="1" x14ac:dyDescent="0.15">
      <c r="C39" s="180"/>
      <c r="E39" s="353" t="s">
        <v>192</v>
      </c>
      <c r="F39" s="353"/>
      <c r="G39" s="353"/>
      <c r="H39" s="353"/>
      <c r="I39" s="353"/>
      <c r="J39" s="353"/>
      <c r="K39" s="353"/>
      <c r="L39" s="353"/>
      <c r="M39" s="353"/>
      <c r="N39" s="353"/>
      <c r="O39" s="353"/>
      <c r="P39" s="353"/>
      <c r="Q39" s="353"/>
      <c r="R39" s="353"/>
      <c r="S39" s="353"/>
      <c r="T39" s="353"/>
      <c r="U39" s="353"/>
      <c r="V39" s="353"/>
      <c r="W39" s="353"/>
      <c r="X39" s="353"/>
      <c r="Y39" s="353"/>
      <c r="Z39" s="353"/>
      <c r="AA39" s="400"/>
      <c r="AB39" s="400"/>
      <c r="AC39" s="400"/>
      <c r="AD39" s="400"/>
      <c r="AE39" s="400"/>
      <c r="AF39" s="400"/>
      <c r="AG39" s="180"/>
      <c r="AH39" s="180"/>
      <c r="AI39" s="180"/>
      <c r="AJ39" s="180"/>
      <c r="AK39" s="180"/>
      <c r="AL39" s="180"/>
      <c r="AM39" s="46"/>
    </row>
    <row r="40" spans="2:39" ht="26.25" customHeight="1" x14ac:dyDescent="0.15">
      <c r="C40" s="180"/>
      <c r="E40" s="358" t="s">
        <v>238</v>
      </c>
      <c r="F40" s="358"/>
      <c r="G40" s="358"/>
      <c r="H40" s="358"/>
      <c r="I40" s="358"/>
      <c r="J40" s="358"/>
      <c r="K40" s="358"/>
      <c r="L40" s="358"/>
      <c r="M40" s="358"/>
      <c r="N40" s="358"/>
      <c r="O40" s="358"/>
      <c r="P40" s="358"/>
      <c r="Q40" s="358"/>
      <c r="R40" s="358"/>
      <c r="S40" s="358"/>
      <c r="T40" s="358"/>
      <c r="U40" s="358"/>
      <c r="V40" s="358"/>
      <c r="W40" s="358"/>
      <c r="X40" s="358"/>
      <c r="Y40" s="358"/>
      <c r="Z40" s="358"/>
      <c r="AA40" s="400"/>
      <c r="AB40" s="400"/>
      <c r="AC40" s="400"/>
      <c r="AD40" s="400"/>
      <c r="AE40" s="400"/>
      <c r="AF40" s="400"/>
      <c r="AG40" s="180"/>
      <c r="AH40" s="180"/>
      <c r="AI40" s="180"/>
      <c r="AJ40" s="180"/>
      <c r="AK40" s="180"/>
      <c r="AL40" s="180"/>
      <c r="AM40" s="46"/>
    </row>
    <row r="41" spans="2:39" ht="26.25" customHeight="1" x14ac:dyDescent="0.15">
      <c r="C41" s="180"/>
      <c r="D41" s="180"/>
      <c r="E41" s="358" t="s">
        <v>363</v>
      </c>
      <c r="F41" s="358"/>
      <c r="G41" s="358"/>
      <c r="H41" s="358"/>
      <c r="I41" s="358"/>
      <c r="J41" s="358"/>
      <c r="K41" s="358"/>
      <c r="L41" s="358"/>
      <c r="M41" s="358"/>
      <c r="N41" s="358"/>
      <c r="O41" s="358"/>
      <c r="P41" s="358"/>
      <c r="Q41" s="358"/>
      <c r="R41" s="358"/>
      <c r="S41" s="358"/>
      <c r="T41" s="358"/>
      <c r="U41" s="358"/>
      <c r="V41" s="358"/>
      <c r="W41" s="358"/>
      <c r="X41" s="358"/>
      <c r="Y41" s="358"/>
      <c r="Z41" s="358"/>
      <c r="AA41" s="400"/>
      <c r="AB41" s="400"/>
      <c r="AC41" s="400"/>
      <c r="AD41" s="400"/>
      <c r="AE41" s="400"/>
      <c r="AF41" s="400"/>
      <c r="AG41" s="180"/>
      <c r="AH41" s="180"/>
      <c r="AI41" s="180"/>
      <c r="AJ41" s="180"/>
      <c r="AK41" s="180"/>
      <c r="AL41" s="180"/>
      <c r="AM41" s="46"/>
    </row>
    <row r="42" spans="2:39" ht="13.5" customHeight="1" x14ac:dyDescent="0.15">
      <c r="J42" s="160"/>
      <c r="K42" s="160"/>
      <c r="L42" s="160"/>
      <c r="M42" s="160"/>
      <c r="N42" s="160"/>
      <c r="O42" s="160"/>
      <c r="P42" s="160"/>
      <c r="Q42" s="160"/>
      <c r="R42" s="160"/>
      <c r="S42" s="160"/>
    </row>
    <row r="43" spans="2:39" ht="20.25" customHeight="1" x14ac:dyDescent="0.15">
      <c r="C43" s="401" t="s">
        <v>16</v>
      </c>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6"/>
    </row>
    <row r="44" spans="2:39" ht="43.5" customHeight="1" x14ac:dyDescent="0.15">
      <c r="C44" s="402" t="s">
        <v>155</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row>
    <row r="45" spans="2:39" ht="30.75" customHeight="1" x14ac:dyDescent="0.15">
      <c r="C45" s="401" t="s">
        <v>478</v>
      </c>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6"/>
    </row>
    <row r="46" spans="2:39" ht="13.5" customHeight="1" x14ac:dyDescent="0.15">
      <c r="J46" s="160"/>
      <c r="K46" s="160"/>
      <c r="L46" s="160"/>
      <c r="M46" s="160"/>
      <c r="N46" s="160"/>
      <c r="O46" s="160"/>
      <c r="P46" s="160"/>
      <c r="Q46" s="160"/>
      <c r="R46" s="160"/>
      <c r="S46" s="160"/>
    </row>
    <row r="47" spans="2:39" ht="13.5" customHeight="1" x14ac:dyDescent="0.15">
      <c r="J47" s="160"/>
      <c r="K47" s="160"/>
      <c r="L47" s="160"/>
      <c r="M47" s="160"/>
      <c r="N47" s="160"/>
      <c r="O47" s="160"/>
      <c r="P47" s="160"/>
      <c r="Q47" s="160"/>
      <c r="R47" s="160"/>
      <c r="S47" s="160"/>
    </row>
    <row r="48" spans="2:39" ht="13.5" customHeight="1" x14ac:dyDescent="0.15">
      <c r="B48" s="172" t="s">
        <v>82</v>
      </c>
    </row>
    <row r="49" spans="2:38" ht="13.5" customHeight="1" x14ac:dyDescent="0.15">
      <c r="B49" s="172"/>
      <c r="C49" s="148" t="s">
        <v>267</v>
      </c>
    </row>
    <row r="50" spans="2:38" ht="13.5" customHeight="1" x14ac:dyDescent="0.15">
      <c r="B50" s="172"/>
      <c r="C50" s="148" t="s">
        <v>364</v>
      </c>
    </row>
    <row r="51" spans="2:38" ht="13.5" customHeight="1" x14ac:dyDescent="0.15">
      <c r="C51" s="148" t="s">
        <v>127</v>
      </c>
    </row>
    <row r="52" spans="2:38" ht="13.5" customHeight="1" x14ac:dyDescent="0.15">
      <c r="D52" s="148" t="s">
        <v>67</v>
      </c>
    </row>
    <row r="53" spans="2:38" ht="13.5" customHeight="1" x14ac:dyDescent="0.15"/>
    <row r="54" spans="2:38" ht="13.5" customHeight="1" x14ac:dyDescent="0.15">
      <c r="AD54" s="182"/>
      <c r="AE54" s="182"/>
      <c r="AF54" s="182"/>
      <c r="AG54" s="182"/>
      <c r="AH54" s="182"/>
      <c r="AI54" s="182"/>
      <c r="AJ54" s="182"/>
      <c r="AK54" s="182"/>
      <c r="AL54" s="182"/>
    </row>
    <row r="55" spans="2:38" x14ac:dyDescent="0.15">
      <c r="B55" s="172"/>
      <c r="C55" s="150"/>
    </row>
    <row r="59" spans="2:38" x14ac:dyDescent="0.15">
      <c r="B59" s="172"/>
      <c r="D59" s="351"/>
      <c r="E59" s="351"/>
      <c r="F59" s="351"/>
      <c r="G59" s="351"/>
      <c r="H59" s="351"/>
      <c r="I59" s="351"/>
      <c r="J59" s="351"/>
      <c r="K59" s="351"/>
      <c r="L59" s="351"/>
      <c r="M59" s="351"/>
      <c r="N59" s="351"/>
      <c r="O59" s="351"/>
      <c r="P59" s="351"/>
      <c r="Q59" s="351"/>
      <c r="R59" s="351"/>
      <c r="S59" s="351"/>
      <c r="T59" s="351"/>
      <c r="U59" s="351"/>
      <c r="V59" s="351"/>
      <c r="W59" s="351"/>
    </row>
  </sheetData>
  <mergeCells count="31">
    <mergeCell ref="C45:AL45"/>
    <mergeCell ref="D59:W59"/>
    <mergeCell ref="P10:R11"/>
    <mergeCell ref="P12:T13"/>
    <mergeCell ref="U12:AK13"/>
    <mergeCell ref="P14:T15"/>
    <mergeCell ref="U14:AK15"/>
    <mergeCell ref="P16:T17"/>
    <mergeCell ref="U16:AK17"/>
    <mergeCell ref="B22:AL25"/>
    <mergeCell ref="E41:Z41"/>
    <mergeCell ref="AA41:AC41"/>
    <mergeCell ref="AD41:AF41"/>
    <mergeCell ref="C43:AL43"/>
    <mergeCell ref="C44:AK44"/>
    <mergeCell ref="E39:Z39"/>
    <mergeCell ref="AA39:AC39"/>
    <mergeCell ref="AD39:AF39"/>
    <mergeCell ref="E40:Z40"/>
    <mergeCell ref="AA40:AC40"/>
    <mergeCell ref="AD40:AF40"/>
    <mergeCell ref="E33:F33"/>
    <mergeCell ref="Q33:R33"/>
    <mergeCell ref="E38:Z38"/>
    <mergeCell ref="AA38:AC38"/>
    <mergeCell ref="AD38:AF38"/>
    <mergeCell ref="AA4:AL4"/>
    <mergeCell ref="B20:AL20"/>
    <mergeCell ref="B27:AL27"/>
    <mergeCell ref="D29:Z29"/>
    <mergeCell ref="D30:AK30"/>
  </mergeCells>
  <phoneticPr fontId="19" type="Hiragana"/>
  <printOptions horizontalCentered="1" verticalCentered="1"/>
  <pageMargins left="0.70866141732283472" right="0.70866141732283472" top="0.74803149606299213" bottom="0.74803149606299213" header="0.31496062992125984" footer="0.31496062992125984"/>
  <pageSetup paperSize="9" scale="98" firstPageNumber="0" orientation="portrait" blackAndWhite="1" cellComments="asDisplayed" useFirstPageNumber="1"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60"/>
    <pageSetUpPr fitToPage="1"/>
  </sheetPr>
  <dimension ref="B1:E30"/>
  <sheetViews>
    <sheetView view="pageBreakPreview" zoomScaleSheetLayoutView="100" workbookViewId="0">
      <selection activeCell="B31" sqref="B31"/>
    </sheetView>
  </sheetViews>
  <sheetFormatPr defaultColWidth="9" defaultRowHeight="13.5" x14ac:dyDescent="0.15"/>
  <cols>
    <col min="1" max="1" width="2.25" style="12" customWidth="1"/>
    <col min="2" max="2" width="1.375" style="13" customWidth="1"/>
    <col min="3" max="3" width="44.625" style="13" customWidth="1"/>
    <col min="4" max="5" width="23.625" style="55" customWidth="1"/>
    <col min="6" max="251" width="9" style="12" bestFit="1"/>
    <col min="252" max="16384" width="9" style="12"/>
  </cols>
  <sheetData>
    <row r="1" spans="2:5" x14ac:dyDescent="0.15">
      <c r="B1" s="13" t="s">
        <v>197</v>
      </c>
    </row>
    <row r="2" spans="2:5" s="46" customFormat="1" ht="13.5" customHeight="1" x14ac:dyDescent="0.15">
      <c r="B2" s="56" t="s">
        <v>177</v>
      </c>
      <c r="C2" s="58"/>
      <c r="D2" s="72"/>
      <c r="E2" s="72"/>
    </row>
    <row r="3" spans="2:5" s="46" customFormat="1" ht="7.5" customHeight="1" x14ac:dyDescent="0.15">
      <c r="B3" s="42"/>
      <c r="C3" s="58"/>
      <c r="D3" s="72"/>
      <c r="E3" s="72"/>
    </row>
    <row r="4" spans="2:5" s="46" customFormat="1" ht="21.75" customHeight="1" x14ac:dyDescent="0.15">
      <c r="B4" s="187" t="s">
        <v>365</v>
      </c>
      <c r="C4" s="13"/>
      <c r="D4" s="72"/>
      <c r="E4" s="72"/>
    </row>
    <row r="5" spans="2:5" s="20" customFormat="1" ht="42" customHeight="1" x14ac:dyDescent="0.15">
      <c r="B5" s="15"/>
      <c r="C5" s="59"/>
      <c r="D5" s="73" t="s">
        <v>366</v>
      </c>
      <c r="E5" s="119" t="s">
        <v>194</v>
      </c>
    </row>
    <row r="6" spans="2:5" s="20" customFormat="1" ht="21" customHeight="1" x14ac:dyDescent="0.15">
      <c r="B6" s="15"/>
      <c r="C6" s="60"/>
      <c r="D6" s="74" t="s">
        <v>207</v>
      </c>
      <c r="E6" s="120" t="s">
        <v>207</v>
      </c>
    </row>
    <row r="7" spans="2:5" ht="30" customHeight="1" x14ac:dyDescent="0.15">
      <c r="C7" s="61" t="s">
        <v>209</v>
      </c>
      <c r="D7" s="75"/>
      <c r="E7" s="121"/>
    </row>
    <row r="8" spans="2:5" ht="30" customHeight="1" x14ac:dyDescent="0.15">
      <c r="C8" s="62" t="s">
        <v>26</v>
      </c>
      <c r="D8" s="76"/>
      <c r="E8" s="122" t="str">
        <f>IFERROR((E7-D7)/D7,"自動計算")</f>
        <v>自動計算</v>
      </c>
    </row>
    <row r="9" spans="2:5" ht="30" customHeight="1" x14ac:dyDescent="0.15">
      <c r="C9" s="63" t="s">
        <v>205</v>
      </c>
      <c r="D9" s="75"/>
      <c r="E9" s="121"/>
    </row>
    <row r="10" spans="2:5" ht="30" customHeight="1" x14ac:dyDescent="0.15">
      <c r="C10" s="62" t="s">
        <v>211</v>
      </c>
      <c r="D10" s="77" t="str">
        <f>IF(AND(D7="",D9=""),"自動計算",D7-D9)</f>
        <v>自動計算</v>
      </c>
      <c r="E10" s="133" t="str">
        <f>IF(AND(E7="",E9=""),"自動計算",E7-E9)</f>
        <v>自動計算</v>
      </c>
    </row>
    <row r="11" spans="2:5" ht="30" customHeight="1" x14ac:dyDescent="0.15">
      <c r="C11" s="62" t="s">
        <v>213</v>
      </c>
      <c r="D11" s="75"/>
      <c r="E11" s="121"/>
    </row>
    <row r="12" spans="2:5" ht="30" customHeight="1" x14ac:dyDescent="0.15">
      <c r="C12" s="62" t="s">
        <v>215</v>
      </c>
      <c r="D12" s="75"/>
      <c r="E12" s="121"/>
    </row>
    <row r="13" spans="2:5" ht="30" customHeight="1" x14ac:dyDescent="0.15">
      <c r="C13" s="62" t="s">
        <v>217</v>
      </c>
      <c r="D13" s="75"/>
      <c r="E13" s="121"/>
    </row>
    <row r="14" spans="2:5" ht="30" customHeight="1" x14ac:dyDescent="0.15">
      <c r="C14" s="64" t="s">
        <v>218</v>
      </c>
      <c r="D14" s="78"/>
      <c r="E14" s="123"/>
    </row>
    <row r="15" spans="2:5" ht="30" customHeight="1" x14ac:dyDescent="0.15">
      <c r="C15" s="65" t="s">
        <v>220</v>
      </c>
      <c r="D15" s="79" t="str">
        <f>IF(AND(D11="",D13="",D14=""),"自動計算",SUM(D11,D13,D14))</f>
        <v>自動計算</v>
      </c>
      <c r="E15" s="134" t="str">
        <f>IF(AND(E11="",E13="",E14=""),"自動計算",SUM(E11,E13,E14))</f>
        <v>自動計算</v>
      </c>
    </row>
    <row r="16" spans="2:5" ht="30" customHeight="1" x14ac:dyDescent="0.15">
      <c r="C16" s="66" t="s">
        <v>221</v>
      </c>
      <c r="D16" s="80"/>
      <c r="E16" s="135" t="str">
        <f>IFERROR((E15-D15)/ABS(D15),"自動計算")</f>
        <v>自動計算</v>
      </c>
    </row>
    <row r="17" spans="3:5" ht="30" customHeight="1" x14ac:dyDescent="0.15">
      <c r="C17" s="67" t="s">
        <v>222</v>
      </c>
      <c r="D17" s="81" t="str">
        <f>IFERROR(D15/D19,"自動計算")</f>
        <v>自動計算</v>
      </c>
      <c r="E17" s="126" t="str">
        <f>IFERROR(E15/E19,"自動計算")</f>
        <v>自動計算</v>
      </c>
    </row>
    <row r="18" spans="3:5" ht="30" customHeight="1" x14ac:dyDescent="0.15">
      <c r="C18" s="68" t="s">
        <v>223</v>
      </c>
      <c r="D18" s="82"/>
      <c r="E18" s="127" t="str">
        <f>IFERROR((E17-D17)/ABS(D17),"自動計算")</f>
        <v>自動計算</v>
      </c>
    </row>
    <row r="19" spans="3:5" ht="30" customHeight="1" x14ac:dyDescent="0.15">
      <c r="C19" s="61" t="s">
        <v>3</v>
      </c>
      <c r="D19" s="83"/>
      <c r="E19" s="128"/>
    </row>
    <row r="20" spans="3:5" ht="30" customHeight="1" x14ac:dyDescent="0.15">
      <c r="C20" s="69" t="s">
        <v>32</v>
      </c>
      <c r="D20" s="84"/>
      <c r="E20" s="129"/>
    </row>
    <row r="21" spans="3:5" ht="30" customHeight="1" x14ac:dyDescent="0.15">
      <c r="C21" s="65" t="s">
        <v>225</v>
      </c>
      <c r="D21" s="85" t="str">
        <f>IFERROR(D10/(D19*D20),"自動計算")</f>
        <v>自動計算</v>
      </c>
      <c r="E21" s="136" t="str">
        <f>IFERROR(E10/(E19*E20),"自動計算")</f>
        <v>自動計算</v>
      </c>
    </row>
    <row r="22" spans="3:5" ht="30" customHeight="1" x14ac:dyDescent="0.15">
      <c r="C22" s="66" t="s">
        <v>164</v>
      </c>
      <c r="D22" s="80"/>
      <c r="E22" s="135" t="str">
        <f>IFERROR((E21-D21)/D21,"自動計算")</f>
        <v>自動計算</v>
      </c>
    </row>
    <row r="23" spans="3:5" ht="30" customHeight="1" x14ac:dyDescent="0.15">
      <c r="C23" s="65" t="s">
        <v>77</v>
      </c>
      <c r="D23" s="86"/>
      <c r="E23" s="137"/>
    </row>
    <row r="24" spans="3:5" ht="30" customHeight="1" x14ac:dyDescent="0.15">
      <c r="C24" s="66" t="s">
        <v>216</v>
      </c>
      <c r="D24" s="80"/>
      <c r="E24" s="135" t="str">
        <f>IFERROR((E23-D23)/D23,"自動計算")</f>
        <v>自動計算</v>
      </c>
    </row>
    <row r="25" spans="3:5" ht="30" customHeight="1" x14ac:dyDescent="0.15">
      <c r="C25" s="70" t="s">
        <v>227</v>
      </c>
      <c r="D25" s="87" t="str">
        <f>IFERROR(D23/D19,"自動計算")</f>
        <v>自動計算</v>
      </c>
      <c r="E25" s="132" t="str">
        <f>IFERROR(E23/E19,"自動計算")</f>
        <v>自動計算</v>
      </c>
    </row>
    <row r="26" spans="3:5" ht="30" customHeight="1" x14ac:dyDescent="0.15">
      <c r="C26" s="71" t="s">
        <v>228</v>
      </c>
      <c r="D26" s="82"/>
      <c r="E26" s="127" t="str">
        <f>IFERROR((E25-D25)/D25,"自動計算")</f>
        <v>自動計算</v>
      </c>
    </row>
    <row r="30" spans="3:5" ht="22.5" customHeight="1" x14ac:dyDescent="0.15"/>
  </sheetData>
  <phoneticPr fontId="19" type="Hiragana"/>
  <conditionalFormatting sqref="D6:E6">
    <cfRule type="cellIs" dxfId="2" priority="1" stopIfTrue="1" operator="equal">
      <formula>"［　年　月］"</formula>
    </cfRule>
  </conditionalFormatting>
  <conditionalFormatting sqref="D7:E7">
    <cfRule type="cellIs" dxfId="1" priority="2" stopIfTrue="1" operator="equal">
      <formula>""</formula>
    </cfRule>
  </conditionalFormatting>
  <conditionalFormatting sqref="D9:E14 D19:E20 D23:E23">
    <cfRule type="cellIs" dxfId="0" priority="3" stopIfTrue="1" operator="equal">
      <formula>""</formula>
    </cfRule>
  </conditionalFormatting>
  <printOptions horizontalCentered="1"/>
  <pageMargins left="0.78740157480314965" right="0.39370078740157483" top="0.78740157480314965" bottom="0.78740157480314965" header="0.51181102362204722" footer="0.51181102362204722"/>
  <pageSetup paperSize="9" scale="98" firstPageNumber="0" orientation="portrait" blackAndWhite="1" useFirstPageNumber="1"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60"/>
    <pageSetUpPr fitToPage="1"/>
  </sheetPr>
  <dimension ref="B2:H46"/>
  <sheetViews>
    <sheetView view="pageBreakPreview" topLeftCell="A16" zoomScale="85" zoomScaleNormal="85" zoomScaleSheetLayoutView="85" workbookViewId="0">
      <selection activeCell="B31" sqref="B31"/>
    </sheetView>
  </sheetViews>
  <sheetFormatPr defaultColWidth="9" defaultRowHeight="13.5" x14ac:dyDescent="0.15"/>
  <cols>
    <col min="1" max="1" width="2" style="1" customWidth="1"/>
    <col min="2" max="2" width="13.875" style="1" customWidth="1"/>
    <col min="3" max="3" width="24" style="1" customWidth="1"/>
    <col min="4" max="4" width="9" style="1" bestFit="1"/>
    <col min="5" max="16384" width="9" style="1"/>
  </cols>
  <sheetData>
    <row r="2" spans="2:8" x14ac:dyDescent="0.15">
      <c r="B2" s="188" t="s">
        <v>234</v>
      </c>
    </row>
    <row r="4" spans="2:8" x14ac:dyDescent="0.15">
      <c r="B4" s="1" t="s">
        <v>83</v>
      </c>
    </row>
    <row r="6" spans="2:8" ht="18" customHeight="1" x14ac:dyDescent="0.15">
      <c r="B6" s="403" t="s">
        <v>367</v>
      </c>
      <c r="C6" s="403"/>
      <c r="D6" s="403"/>
      <c r="E6" s="403"/>
      <c r="F6" s="403"/>
      <c r="G6" s="403"/>
      <c r="H6" s="403"/>
    </row>
    <row r="7" spans="2:8" ht="18" customHeight="1" x14ac:dyDescent="0.15"/>
    <row r="8" spans="2:8" ht="18" customHeight="1" x14ac:dyDescent="0.15">
      <c r="D8" s="8" t="s">
        <v>219</v>
      </c>
    </row>
    <row r="9" spans="2:8" ht="18" customHeight="1" x14ac:dyDescent="0.15"/>
    <row r="10" spans="2:8" ht="18" customHeight="1" x14ac:dyDescent="0.15">
      <c r="B10" s="188" t="s">
        <v>247</v>
      </c>
    </row>
    <row r="11" spans="2:8" ht="18" customHeight="1" x14ac:dyDescent="0.15"/>
    <row r="12" spans="2:8" ht="18" customHeight="1" x14ac:dyDescent="0.15">
      <c r="B12" s="188" t="s">
        <v>17</v>
      </c>
    </row>
    <row r="13" spans="2:8" ht="9" customHeight="1" x14ac:dyDescent="0.15"/>
    <row r="14" spans="2:8" ht="23.25" customHeight="1" x14ac:dyDescent="0.15">
      <c r="B14" s="1" t="s">
        <v>368</v>
      </c>
    </row>
    <row r="15" spans="2:8" ht="23.25" customHeight="1" x14ac:dyDescent="0.15">
      <c r="C15" s="189"/>
      <c r="D15" s="1" t="s">
        <v>91</v>
      </c>
    </row>
    <row r="16" spans="2:8" ht="23.25" customHeight="1" x14ac:dyDescent="0.15">
      <c r="B16" s="1" t="s">
        <v>369</v>
      </c>
    </row>
    <row r="17" spans="2:4" ht="23.25" customHeight="1" x14ac:dyDescent="0.15">
      <c r="C17" s="189"/>
      <c r="D17" s="1" t="s">
        <v>91</v>
      </c>
    </row>
    <row r="18" spans="2:4" ht="23.25" customHeight="1" x14ac:dyDescent="0.15">
      <c r="B18" s="1" t="s">
        <v>370</v>
      </c>
    </row>
    <row r="19" spans="2:4" ht="23.25" customHeight="1" x14ac:dyDescent="0.15">
      <c r="C19" s="189"/>
      <c r="D19" s="1" t="s">
        <v>91</v>
      </c>
    </row>
    <row r="20" spans="2:4" ht="23.25" customHeight="1" x14ac:dyDescent="0.15">
      <c r="B20" s="1" t="s">
        <v>371</v>
      </c>
    </row>
    <row r="21" spans="2:4" ht="23.25" customHeight="1" x14ac:dyDescent="0.15">
      <c r="C21" s="189" t="str">
        <f>IF(AND(C17="",C19=""),"自動計算",C17-C19)</f>
        <v>自動計算</v>
      </c>
      <c r="D21" s="1" t="s">
        <v>91</v>
      </c>
    </row>
    <row r="22" spans="2:4" ht="23.25" customHeight="1" x14ac:dyDescent="0.15">
      <c r="B22" s="1" t="s">
        <v>237</v>
      </c>
    </row>
    <row r="23" spans="2:4" ht="23.25" customHeight="1" x14ac:dyDescent="0.15">
      <c r="C23" s="189"/>
      <c r="D23" s="1" t="s">
        <v>91</v>
      </c>
    </row>
    <row r="24" spans="2:4" ht="23.25" customHeight="1" x14ac:dyDescent="0.15">
      <c r="B24" s="1" t="s">
        <v>243</v>
      </c>
    </row>
    <row r="25" spans="2:4" ht="23.25" customHeight="1" x14ac:dyDescent="0.15">
      <c r="C25" s="189" t="str">
        <f>IF(AND(C21="自動計算",C23=""),"自動計算",MIN(C21,C23))</f>
        <v>自動計算</v>
      </c>
      <c r="D25" s="1" t="s">
        <v>91</v>
      </c>
    </row>
    <row r="26" spans="2:4" ht="23.25" customHeight="1" x14ac:dyDescent="0.15">
      <c r="B26" s="1" t="s">
        <v>259</v>
      </c>
    </row>
    <row r="27" spans="2:4" ht="23.25" customHeight="1" x14ac:dyDescent="0.15">
      <c r="C27" s="189" t="str">
        <f>IF(AND(C25="自動計算",C15="",C17=""),"自動計算",C25*C15/C17)</f>
        <v>自動計算</v>
      </c>
      <c r="D27" s="1" t="s">
        <v>91</v>
      </c>
    </row>
    <row r="28" spans="2:4" ht="23.25" customHeight="1" x14ac:dyDescent="0.15"/>
    <row r="29" spans="2:4" ht="23.25" customHeight="1" x14ac:dyDescent="0.15">
      <c r="B29" s="188" t="s">
        <v>75</v>
      </c>
    </row>
    <row r="30" spans="2:4" ht="9" customHeight="1" x14ac:dyDescent="0.15"/>
    <row r="31" spans="2:4" ht="23.25" customHeight="1" x14ac:dyDescent="0.15">
      <c r="B31" s="1" t="s">
        <v>359</v>
      </c>
      <c r="D31" s="190" t="str">
        <f>別紙１_効果報告!E24</f>
        <v>自動計算</v>
      </c>
    </row>
    <row r="32" spans="2:4" ht="23.25" customHeight="1" x14ac:dyDescent="0.15">
      <c r="B32" s="1" t="s">
        <v>320</v>
      </c>
      <c r="D32" s="190" t="str">
        <f>別紙１_効果報告!E16</f>
        <v>自動計算</v>
      </c>
    </row>
    <row r="33" spans="2:4" ht="23.25" customHeight="1" x14ac:dyDescent="0.15">
      <c r="B33" s="1" t="s">
        <v>240</v>
      </c>
      <c r="D33" s="191"/>
    </row>
    <row r="34" spans="2:4" ht="23.25" customHeight="1" x14ac:dyDescent="0.15">
      <c r="B34" s="1" t="s">
        <v>214</v>
      </c>
      <c r="D34" s="192" t="str">
        <f>IF(AND(D31="自動計算",D32="自動計算"),"自動計算",(D31-(D32/2))*100)</f>
        <v>自動計算</v>
      </c>
    </row>
    <row r="35" spans="2:4" ht="23.25" customHeight="1" x14ac:dyDescent="0.15">
      <c r="B35" s="1" t="s">
        <v>373</v>
      </c>
    </row>
    <row r="36" spans="2:4" ht="23.25" customHeight="1" x14ac:dyDescent="0.15">
      <c r="B36" s="1" t="s">
        <v>374</v>
      </c>
    </row>
    <row r="37" spans="2:4" ht="23.25" customHeight="1" x14ac:dyDescent="0.15"/>
    <row r="38" spans="2:4" ht="23.25" customHeight="1" x14ac:dyDescent="0.15"/>
    <row r="39" spans="2:4" ht="23.25" customHeight="1" x14ac:dyDescent="0.15"/>
    <row r="40" spans="2:4" ht="23.25" customHeight="1" x14ac:dyDescent="0.15"/>
    <row r="41" spans="2:4" ht="18" customHeight="1" x14ac:dyDescent="0.15"/>
    <row r="42" spans="2:4" ht="18" customHeight="1" x14ac:dyDescent="0.15"/>
    <row r="43" spans="2:4" ht="18" customHeight="1" x14ac:dyDescent="0.15"/>
    <row r="44" spans="2:4" ht="18" customHeight="1" x14ac:dyDescent="0.15"/>
    <row r="45" spans="2:4" ht="18" customHeight="1" x14ac:dyDescent="0.15"/>
    <row r="46" spans="2:4" ht="18" customHeight="1" x14ac:dyDescent="0.15"/>
  </sheetData>
  <mergeCells count="1">
    <mergeCell ref="B6:H6"/>
  </mergeCells>
  <phoneticPr fontId="19" type="Hiragana"/>
  <pageMargins left="0.78740157480314965" right="0.78740157480314965" top="0.98425196850393704" bottom="0.98425196850393704" header="0.51181102362204722" footer="0.51181102362204722"/>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15"/>
    <pageSetUpPr fitToPage="1"/>
  </sheetPr>
  <dimension ref="B1:AL29"/>
  <sheetViews>
    <sheetView view="pageBreakPreview" topLeftCell="A19" zoomScale="98" zoomScaleSheetLayoutView="98" workbookViewId="0">
      <selection activeCell="B31" sqref="B31"/>
    </sheetView>
  </sheetViews>
  <sheetFormatPr defaultColWidth="9" defaultRowHeight="13.5" x14ac:dyDescent="0.15"/>
  <cols>
    <col min="1" max="2" width="2.25" style="12" customWidth="1"/>
    <col min="3" max="4" width="10.625" style="12" customWidth="1"/>
    <col min="5" max="5" width="16" style="12" customWidth="1"/>
    <col min="6" max="6" width="6.75" style="12" customWidth="1"/>
    <col min="7" max="7" width="10.25" style="12" customWidth="1"/>
    <col min="8" max="8" width="13.125" style="12" customWidth="1"/>
    <col min="9" max="9" width="12.5" style="12" customWidth="1"/>
    <col min="10" max="10" width="15.5" style="12" customWidth="1"/>
    <col min="11" max="11" width="18.5" style="12" bestFit="1" customWidth="1"/>
    <col min="12" max="12" width="13.625" style="12" customWidth="1"/>
    <col min="13" max="38" width="2.25" style="12" customWidth="1"/>
    <col min="39" max="39" width="9" style="12" bestFit="1"/>
    <col min="40" max="16384" width="9" style="12"/>
  </cols>
  <sheetData>
    <row r="1" spans="2:38" x14ac:dyDescent="0.15">
      <c r="B1" s="12" t="s">
        <v>68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2:38" x14ac:dyDescent="0.15">
      <c r="B2" s="12" t="s">
        <v>352</v>
      </c>
    </row>
    <row r="4" spans="2:38" x14ac:dyDescent="0.15">
      <c r="B4" s="265" t="s">
        <v>306</v>
      </c>
      <c r="C4" s="265"/>
      <c r="D4" s="265"/>
      <c r="E4" s="265"/>
      <c r="F4" s="265"/>
      <c r="G4" s="265"/>
      <c r="H4" s="265"/>
      <c r="I4" s="265"/>
      <c r="J4" s="265"/>
      <c r="K4" s="265"/>
      <c r="L4" s="265"/>
    </row>
    <row r="5" spans="2:38" x14ac:dyDescent="0.15">
      <c r="AE5" s="169"/>
      <c r="AF5" s="169"/>
      <c r="AG5" s="169"/>
      <c r="AH5" s="169"/>
      <c r="AI5" s="169"/>
      <c r="AJ5" s="169"/>
      <c r="AK5" s="169"/>
      <c r="AL5" s="169"/>
    </row>
    <row r="7" spans="2:38" x14ac:dyDescent="0.15">
      <c r="C7" s="148" t="s">
        <v>376</v>
      </c>
    </row>
    <row r="9" spans="2:38" ht="25.5" customHeight="1" x14ac:dyDescent="0.15">
      <c r="C9" s="194"/>
      <c r="D9" s="196" t="s">
        <v>244</v>
      </c>
      <c r="E9" s="405" t="s">
        <v>296</v>
      </c>
      <c r="F9" s="405" t="s">
        <v>241</v>
      </c>
      <c r="G9" s="375" t="s">
        <v>377</v>
      </c>
      <c r="H9" s="405" t="s">
        <v>132</v>
      </c>
      <c r="I9" s="405" t="s">
        <v>378</v>
      </c>
      <c r="J9" s="405" t="s">
        <v>379</v>
      </c>
      <c r="K9" s="405" t="s">
        <v>281</v>
      </c>
      <c r="L9" s="405" t="s">
        <v>380</v>
      </c>
      <c r="M9" s="20"/>
      <c r="N9" s="20"/>
      <c r="O9" s="20"/>
      <c r="P9" s="20"/>
      <c r="Q9" s="20"/>
      <c r="R9" s="20"/>
      <c r="S9" s="20"/>
      <c r="T9" s="20"/>
      <c r="U9" s="20"/>
      <c r="V9" s="20"/>
      <c r="W9" s="20"/>
      <c r="X9" s="20"/>
      <c r="Y9" s="20"/>
      <c r="Z9" s="20"/>
      <c r="AA9" s="20"/>
      <c r="AB9" s="20"/>
      <c r="AC9" s="20"/>
      <c r="AD9" s="20"/>
      <c r="AE9" s="20"/>
      <c r="AF9" s="20"/>
      <c r="AG9" s="20"/>
      <c r="AH9" s="20"/>
      <c r="AI9" s="20"/>
      <c r="AJ9" s="20"/>
      <c r="AK9" s="20"/>
    </row>
    <row r="10" spans="2:38" ht="25.5" customHeight="1" x14ac:dyDescent="0.15">
      <c r="B10" s="193"/>
      <c r="C10" s="60" t="s">
        <v>381</v>
      </c>
      <c r="D10" s="197"/>
      <c r="E10" s="375"/>
      <c r="F10" s="375"/>
      <c r="G10" s="375"/>
      <c r="H10" s="405"/>
      <c r="I10" s="375"/>
      <c r="J10" s="405"/>
      <c r="K10" s="405"/>
      <c r="L10" s="375"/>
      <c r="M10" s="20"/>
      <c r="N10" s="20"/>
      <c r="O10" s="20"/>
      <c r="P10" s="200"/>
      <c r="Q10" s="200"/>
      <c r="R10" s="200"/>
      <c r="S10" s="200"/>
      <c r="T10" s="200"/>
      <c r="U10" s="200"/>
      <c r="V10" s="200"/>
      <c r="W10" s="20"/>
      <c r="X10" s="20"/>
      <c r="Y10" s="20"/>
      <c r="Z10" s="20"/>
      <c r="AA10" s="20"/>
      <c r="AB10" s="20"/>
      <c r="AC10" s="20"/>
      <c r="AD10" s="20"/>
      <c r="AE10" s="20"/>
      <c r="AF10" s="20"/>
      <c r="AG10" s="20"/>
      <c r="AH10" s="20"/>
      <c r="AI10" s="20"/>
      <c r="AJ10" s="20"/>
      <c r="AK10" s="20"/>
    </row>
    <row r="11" spans="2:38" ht="26.1" customHeight="1" x14ac:dyDescent="0.15">
      <c r="C11" s="404"/>
      <c r="D11" s="404"/>
      <c r="E11" s="198"/>
      <c r="F11" s="198"/>
      <c r="G11" s="198"/>
      <c r="H11" s="198"/>
      <c r="I11" s="198"/>
      <c r="J11" s="198"/>
      <c r="K11" s="198"/>
      <c r="L11" s="198"/>
      <c r="P11" s="201"/>
      <c r="Q11" s="201"/>
      <c r="R11" s="201"/>
      <c r="S11" s="201"/>
      <c r="T11" s="201"/>
      <c r="U11" s="201"/>
      <c r="V11" s="201"/>
    </row>
    <row r="12" spans="2:38" ht="26.1" customHeight="1" x14ac:dyDescent="0.15">
      <c r="C12" s="404"/>
      <c r="D12" s="404"/>
      <c r="E12" s="198"/>
      <c r="F12" s="198"/>
      <c r="G12" s="198"/>
      <c r="H12" s="198"/>
      <c r="I12" s="198"/>
      <c r="J12" s="198"/>
      <c r="K12" s="198"/>
      <c r="L12" s="198"/>
      <c r="P12" s="201"/>
      <c r="Q12" s="201"/>
      <c r="R12" s="201"/>
      <c r="S12" s="201"/>
      <c r="T12" s="201"/>
      <c r="U12" s="201"/>
      <c r="V12" s="201"/>
    </row>
    <row r="13" spans="2:38" ht="26.1" customHeight="1" x14ac:dyDescent="0.15">
      <c r="C13" s="404"/>
      <c r="D13" s="404"/>
      <c r="E13" s="198"/>
      <c r="F13" s="198"/>
      <c r="G13" s="198"/>
      <c r="H13" s="198"/>
      <c r="I13" s="198"/>
      <c r="J13" s="198"/>
      <c r="K13" s="198"/>
      <c r="L13" s="198"/>
      <c r="P13" s="201"/>
      <c r="Q13" s="201"/>
      <c r="R13" s="201"/>
      <c r="S13" s="201"/>
      <c r="T13" s="201"/>
      <c r="U13" s="201"/>
      <c r="V13" s="201"/>
    </row>
    <row r="14" spans="2:38" ht="26.1" customHeight="1" x14ac:dyDescent="0.15">
      <c r="B14" s="193"/>
      <c r="C14" s="404"/>
      <c r="D14" s="404"/>
      <c r="E14" s="198"/>
      <c r="F14" s="198"/>
      <c r="G14" s="198"/>
      <c r="H14" s="198"/>
      <c r="I14" s="198"/>
      <c r="J14" s="198"/>
      <c r="K14" s="198"/>
      <c r="L14" s="198"/>
      <c r="P14" s="201"/>
      <c r="Q14" s="201"/>
      <c r="R14" s="201"/>
      <c r="S14" s="201"/>
      <c r="T14" s="201"/>
      <c r="U14" s="201"/>
      <c r="V14" s="201"/>
    </row>
    <row r="15" spans="2:38" ht="26.1" customHeight="1" x14ac:dyDescent="0.15">
      <c r="C15" s="404"/>
      <c r="D15" s="404"/>
      <c r="E15" s="198"/>
      <c r="F15" s="198"/>
      <c r="G15" s="198"/>
      <c r="H15" s="198"/>
      <c r="I15" s="198"/>
      <c r="J15" s="198"/>
      <c r="K15" s="198"/>
      <c r="L15" s="198"/>
      <c r="P15" s="201"/>
      <c r="Q15" s="201"/>
      <c r="R15" s="201"/>
      <c r="S15" s="201"/>
      <c r="T15" s="201"/>
      <c r="U15" s="201"/>
      <c r="V15" s="201"/>
    </row>
    <row r="16" spans="2:38" ht="26.1" customHeight="1" x14ac:dyDescent="0.15">
      <c r="C16" s="404"/>
      <c r="D16" s="404"/>
      <c r="E16" s="198"/>
      <c r="F16" s="198"/>
      <c r="G16" s="198"/>
      <c r="H16" s="198"/>
      <c r="I16" s="198"/>
      <c r="J16" s="198"/>
      <c r="K16" s="198"/>
      <c r="L16" s="198"/>
      <c r="Q16" s="203"/>
      <c r="R16" s="203"/>
      <c r="S16" s="203"/>
      <c r="T16" s="203"/>
      <c r="U16" s="203"/>
      <c r="V16" s="203"/>
    </row>
    <row r="17" spans="3:37" ht="26.1" customHeight="1" x14ac:dyDescent="0.15">
      <c r="C17" s="404"/>
      <c r="D17" s="404"/>
      <c r="E17" s="198"/>
      <c r="F17" s="198"/>
      <c r="G17" s="198"/>
      <c r="H17" s="198"/>
      <c r="I17" s="198"/>
      <c r="J17" s="198"/>
      <c r="K17" s="198"/>
      <c r="L17" s="198"/>
    </row>
    <row r="18" spans="3:37" ht="26.1" customHeight="1" x14ac:dyDescent="0.15">
      <c r="C18" s="404"/>
      <c r="D18" s="404"/>
      <c r="E18" s="198"/>
      <c r="F18" s="198"/>
      <c r="G18" s="198"/>
      <c r="H18" s="198"/>
      <c r="I18" s="198"/>
      <c r="J18" s="198"/>
      <c r="K18" s="198"/>
      <c r="L18" s="198"/>
    </row>
    <row r="19" spans="3:37" ht="26.1" customHeight="1" x14ac:dyDescent="0.15">
      <c r="C19" s="404"/>
      <c r="D19" s="404"/>
      <c r="E19" s="198"/>
      <c r="F19" s="198"/>
      <c r="G19" s="198"/>
      <c r="H19" s="198"/>
      <c r="I19" s="198"/>
      <c r="J19" s="198"/>
      <c r="K19" s="198"/>
      <c r="L19" s="198"/>
    </row>
    <row r="20" spans="3:37" ht="13.5" customHeight="1" x14ac:dyDescent="0.15">
      <c r="C20" s="195" t="s">
        <v>273</v>
      </c>
      <c r="D20" s="195"/>
      <c r="E20" s="195"/>
      <c r="F20" s="195"/>
      <c r="G20" s="195"/>
      <c r="H20" s="195"/>
      <c r="I20" s="195"/>
      <c r="J20" s="195"/>
      <c r="K20" s="195"/>
    </row>
    <row r="21" spans="3:37" x14ac:dyDescent="0.15">
      <c r="C21" s="12" t="s">
        <v>208</v>
      </c>
    </row>
    <row r="22" spans="3:37" x14ac:dyDescent="0.15">
      <c r="C22" s="12" t="s">
        <v>193</v>
      </c>
    </row>
    <row r="23" spans="3:37" x14ac:dyDescent="0.15">
      <c r="C23" s="12" t="s">
        <v>382</v>
      </c>
      <c r="P23" s="202"/>
      <c r="Q23" s="202"/>
      <c r="R23" s="202"/>
      <c r="S23" s="202"/>
      <c r="T23" s="202"/>
      <c r="U23" s="202"/>
      <c r="V23" s="202"/>
      <c r="W23" s="202"/>
    </row>
    <row r="24" spans="3:37" x14ac:dyDescent="0.15">
      <c r="C24" s="12" t="s">
        <v>383</v>
      </c>
    </row>
    <row r="29" spans="3:37" x14ac:dyDescent="0.15">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row>
  </sheetData>
  <customSheetViews>
    <customSheetView guid="{2119A984-9316-4506-9F3C-C3B57B1302A7}" scale="60" showPageBreaks="1" printArea="1" view="pageBreakPreview">
      <selection activeCell="B1" sqref="B1"/>
      <pageMargins left="0.38944881889763777" right="0.39" top="0.79" bottom="0.79" header="0.51" footer="0.51"/>
      <printOptions horizontalCentered="1" verticalCentered="1"/>
      <pageSetup paperSize="9" scale="106" firstPageNumber="0" orientation="portrait" blackAndWhite="1" useFirstPageNumber="1"/>
      <headerFooter alignWithMargins="0"/>
    </customSheetView>
  </customSheetViews>
  <mergeCells count="18">
    <mergeCell ref="C15:D15"/>
    <mergeCell ref="C16:D16"/>
    <mergeCell ref="C17:D17"/>
    <mergeCell ref="C18:D18"/>
    <mergeCell ref="C19:D19"/>
    <mergeCell ref="B4:L4"/>
    <mergeCell ref="C11:D11"/>
    <mergeCell ref="C12:D12"/>
    <mergeCell ref="C13:D13"/>
    <mergeCell ref="C14:D14"/>
    <mergeCell ref="E9:E10"/>
    <mergeCell ref="F9:F10"/>
    <mergeCell ref="G9:G10"/>
    <mergeCell ref="H9:H10"/>
    <mergeCell ref="I9:I10"/>
    <mergeCell ref="J9:J10"/>
    <mergeCell ref="K9:K10"/>
    <mergeCell ref="L9:L10"/>
  </mergeCells>
  <phoneticPr fontId="19" type="Hiragana"/>
  <printOptions horizontalCentered="1" verticalCentered="1"/>
  <pageMargins left="0.98425196850393704" right="0.78740157480314965" top="0.78740157480314965" bottom="0.78740157480314965" header="0.51181102362204722" footer="0.51181102362204722"/>
  <pageSetup paperSize="9" scale="99" firstPageNumber="0" orientation="landscape" blackAndWhite="1" cellComments="asDisplayed"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14"/>
    <pageSetUpPr fitToPage="1"/>
  </sheetPr>
  <dimension ref="B1:AM60"/>
  <sheetViews>
    <sheetView view="pageBreakPreview" zoomScaleSheetLayoutView="100" workbookViewId="0">
      <selection activeCell="B31" sqref="B31"/>
    </sheetView>
  </sheetViews>
  <sheetFormatPr defaultColWidth="9" defaultRowHeight="13.5" x14ac:dyDescent="0.15"/>
  <cols>
    <col min="1" max="38" width="2.25" style="12" customWidth="1"/>
    <col min="39" max="39" width="9" style="12" bestFit="1"/>
    <col min="40" max="16384" width="9" style="12"/>
  </cols>
  <sheetData>
    <row r="1" spans="2:39" x14ac:dyDescent="0.15">
      <c r="B1" s="12" t="s">
        <v>68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2:39" x14ac:dyDescent="0.15">
      <c r="B2" s="12" t="s">
        <v>93</v>
      </c>
    </row>
    <row r="4" spans="2:39" x14ac:dyDescent="0.15">
      <c r="AC4" s="406" t="s">
        <v>74</v>
      </c>
      <c r="AD4" s="406"/>
      <c r="AE4" s="406"/>
      <c r="AF4" s="406"/>
      <c r="AG4" s="406"/>
      <c r="AH4" s="406"/>
      <c r="AI4" s="406"/>
      <c r="AJ4" s="406"/>
      <c r="AK4" s="406"/>
      <c r="AL4" s="406"/>
    </row>
    <row r="5" spans="2:39" x14ac:dyDescent="0.15">
      <c r="AE5" s="169"/>
      <c r="AF5" s="169"/>
      <c r="AG5" s="169"/>
      <c r="AH5" s="169"/>
      <c r="AI5" s="169"/>
      <c r="AJ5" s="169"/>
      <c r="AK5" s="169"/>
      <c r="AL5" s="169"/>
    </row>
    <row r="7" spans="2:39" x14ac:dyDescent="0.15">
      <c r="C7" s="148" t="s">
        <v>115</v>
      </c>
    </row>
    <row r="9" spans="2:39" x14ac:dyDescent="0.15">
      <c r="AM9" s="13"/>
    </row>
    <row r="10" spans="2:39" ht="13.15" customHeight="1" x14ac:dyDescent="0.15">
      <c r="P10" s="265" t="s">
        <v>6</v>
      </c>
      <c r="Q10" s="265"/>
      <c r="R10" s="265"/>
      <c r="S10" s="205"/>
      <c r="AL10" s="21"/>
      <c r="AM10" s="13"/>
    </row>
    <row r="11" spans="2:39" x14ac:dyDescent="0.15">
      <c r="P11" s="265"/>
      <c r="Q11" s="265"/>
      <c r="R11" s="265"/>
      <c r="S11" s="205"/>
      <c r="AL11" s="21"/>
      <c r="AM11" s="13"/>
    </row>
    <row r="12" spans="2:39" x14ac:dyDescent="0.15">
      <c r="P12" s="265" t="s">
        <v>76</v>
      </c>
      <c r="Q12" s="265"/>
      <c r="R12" s="265"/>
      <c r="S12" s="265"/>
      <c r="T12" s="265"/>
      <c r="U12" s="370"/>
      <c r="V12" s="370"/>
      <c r="W12" s="370"/>
      <c r="X12" s="370"/>
      <c r="Y12" s="370"/>
      <c r="Z12" s="370"/>
      <c r="AA12" s="370"/>
      <c r="AB12" s="370"/>
      <c r="AC12" s="370"/>
      <c r="AD12" s="370"/>
      <c r="AE12" s="370"/>
      <c r="AF12" s="370"/>
      <c r="AG12" s="370"/>
      <c r="AH12" s="370"/>
      <c r="AI12" s="370"/>
      <c r="AJ12" s="370"/>
      <c r="AK12" s="370"/>
      <c r="AL12" s="206"/>
      <c r="AM12" s="13"/>
    </row>
    <row r="13" spans="2:39" x14ac:dyDescent="0.15">
      <c r="P13" s="265"/>
      <c r="Q13" s="265"/>
      <c r="R13" s="265"/>
      <c r="S13" s="265"/>
      <c r="T13" s="265"/>
      <c r="U13" s="370"/>
      <c r="V13" s="370"/>
      <c r="W13" s="370"/>
      <c r="X13" s="370"/>
      <c r="Y13" s="370"/>
      <c r="Z13" s="370"/>
      <c r="AA13" s="370"/>
      <c r="AB13" s="370"/>
      <c r="AC13" s="370"/>
      <c r="AD13" s="370"/>
      <c r="AE13" s="370"/>
      <c r="AF13" s="370"/>
      <c r="AG13" s="370"/>
      <c r="AH13" s="370"/>
      <c r="AI13" s="370"/>
      <c r="AJ13" s="370"/>
      <c r="AK13" s="370"/>
      <c r="AL13" s="206"/>
      <c r="AM13" s="13"/>
    </row>
    <row r="14" spans="2:39" x14ac:dyDescent="0.15">
      <c r="P14" s="265" t="s">
        <v>80</v>
      </c>
      <c r="Q14" s="265"/>
      <c r="R14" s="265"/>
      <c r="S14" s="265"/>
      <c r="T14" s="265"/>
      <c r="U14" s="370"/>
      <c r="V14" s="370"/>
      <c r="W14" s="370"/>
      <c r="X14" s="370"/>
      <c r="Y14" s="370"/>
      <c r="Z14" s="370"/>
      <c r="AA14" s="370"/>
      <c r="AB14" s="370"/>
      <c r="AC14" s="370"/>
      <c r="AD14" s="370"/>
      <c r="AE14" s="370"/>
      <c r="AF14" s="370"/>
      <c r="AG14" s="370"/>
      <c r="AH14" s="370"/>
      <c r="AI14" s="370"/>
      <c r="AJ14" s="370"/>
      <c r="AK14" s="370"/>
      <c r="AL14" s="206"/>
      <c r="AM14" s="13"/>
    </row>
    <row r="15" spans="2:39" x14ac:dyDescent="0.15">
      <c r="P15" s="265"/>
      <c r="Q15" s="265"/>
      <c r="R15" s="265"/>
      <c r="S15" s="265"/>
      <c r="T15" s="265"/>
      <c r="U15" s="370"/>
      <c r="V15" s="370"/>
      <c r="W15" s="370"/>
      <c r="X15" s="370"/>
      <c r="Y15" s="370"/>
      <c r="Z15" s="370"/>
      <c r="AA15" s="370"/>
      <c r="AB15" s="370"/>
      <c r="AC15" s="370"/>
      <c r="AD15" s="370"/>
      <c r="AE15" s="370"/>
      <c r="AF15" s="370"/>
      <c r="AG15" s="370"/>
      <c r="AH15" s="370"/>
      <c r="AI15" s="370"/>
      <c r="AJ15" s="370"/>
      <c r="AK15" s="370"/>
      <c r="AL15" s="206"/>
      <c r="AM15" s="13"/>
    </row>
    <row r="16" spans="2:39" ht="13.15" customHeight="1" x14ac:dyDescent="0.15">
      <c r="P16" s="268" t="s">
        <v>61</v>
      </c>
      <c r="Q16" s="268"/>
      <c r="R16" s="268"/>
      <c r="S16" s="268"/>
      <c r="T16" s="268"/>
      <c r="U16" s="370"/>
      <c r="V16" s="370"/>
      <c r="W16" s="370"/>
      <c r="X16" s="370"/>
      <c r="Y16" s="370"/>
      <c r="Z16" s="370"/>
      <c r="AA16" s="370"/>
      <c r="AB16" s="370"/>
      <c r="AC16" s="370"/>
      <c r="AD16" s="370"/>
      <c r="AE16" s="370"/>
      <c r="AF16" s="370"/>
      <c r="AG16" s="370"/>
      <c r="AH16" s="370"/>
      <c r="AI16" s="370"/>
      <c r="AJ16" s="370"/>
      <c r="AK16" s="370"/>
      <c r="AL16" s="206"/>
      <c r="AM16" s="13"/>
    </row>
    <row r="17" spans="2:39" x14ac:dyDescent="0.15">
      <c r="P17" s="268"/>
      <c r="Q17" s="268"/>
      <c r="R17" s="268"/>
      <c r="S17" s="268"/>
      <c r="T17" s="268"/>
      <c r="U17" s="370"/>
      <c r="V17" s="370"/>
      <c r="W17" s="370"/>
      <c r="X17" s="370"/>
      <c r="Y17" s="370"/>
      <c r="Z17" s="370"/>
      <c r="AA17" s="370"/>
      <c r="AB17" s="370"/>
      <c r="AC17" s="370"/>
      <c r="AD17" s="370"/>
      <c r="AE17" s="370"/>
      <c r="AF17" s="370"/>
      <c r="AG17" s="370"/>
      <c r="AH17" s="370"/>
      <c r="AI17" s="370"/>
      <c r="AJ17" s="370"/>
      <c r="AK17" s="370"/>
      <c r="AL17" s="206"/>
      <c r="AM17" s="13"/>
    </row>
    <row r="18" spans="2:39" ht="13.15" customHeight="1" x14ac:dyDescent="0.15">
      <c r="P18" s="265" t="s">
        <v>384</v>
      </c>
      <c r="Q18" s="265"/>
      <c r="R18" s="265"/>
      <c r="S18" s="265"/>
      <c r="T18" s="265"/>
      <c r="U18" s="370"/>
      <c r="V18" s="370"/>
      <c r="W18" s="370"/>
      <c r="X18" s="370"/>
      <c r="Y18" s="370"/>
      <c r="Z18" s="370"/>
      <c r="AA18" s="370"/>
      <c r="AB18" s="370"/>
      <c r="AC18" s="370"/>
      <c r="AD18" s="370"/>
      <c r="AE18" s="370"/>
      <c r="AF18" s="370"/>
      <c r="AG18" s="370"/>
      <c r="AH18" s="370"/>
      <c r="AI18" s="370"/>
      <c r="AJ18" s="370"/>
      <c r="AK18" s="370"/>
    </row>
    <row r="19" spans="2:39" x14ac:dyDescent="0.15">
      <c r="P19" s="265"/>
      <c r="Q19" s="265"/>
      <c r="R19" s="265"/>
      <c r="S19" s="265"/>
      <c r="T19" s="265"/>
      <c r="U19" s="370"/>
      <c r="V19" s="370"/>
      <c r="W19" s="370"/>
      <c r="X19" s="370"/>
      <c r="Y19" s="370"/>
      <c r="Z19" s="370"/>
      <c r="AA19" s="370"/>
      <c r="AB19" s="370"/>
      <c r="AC19" s="370"/>
      <c r="AD19" s="370"/>
      <c r="AE19" s="370"/>
      <c r="AF19" s="370"/>
      <c r="AG19" s="370"/>
      <c r="AH19" s="370"/>
      <c r="AI19" s="370"/>
      <c r="AJ19" s="370"/>
      <c r="AK19" s="370"/>
    </row>
    <row r="22" spans="2:39" x14ac:dyDescent="0.15">
      <c r="B22" s="265" t="s">
        <v>231</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row>
    <row r="23" spans="2:39" x14ac:dyDescent="0.15">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5" spans="2:39" ht="13.5" customHeight="1" x14ac:dyDescent="0.15">
      <c r="B25" s="348" t="s">
        <v>477</v>
      </c>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row>
    <row r="26" spans="2:39" x14ac:dyDescent="0.15">
      <c r="B26" s="348"/>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row>
    <row r="27" spans="2:39" x14ac:dyDescent="0.15">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row>
    <row r="28" spans="2:39" x14ac:dyDescent="0.15">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row>
    <row r="29" spans="2:39" x14ac:dyDescent="0.15">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row>
    <row r="30" spans="2:39" x14ac:dyDescent="0.15">
      <c r="B30" s="265" t="s">
        <v>318</v>
      </c>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row>
    <row r="31" spans="2:39" x14ac:dyDescent="0.15">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3" spans="2:22" x14ac:dyDescent="0.15">
      <c r="B33" s="193" t="s">
        <v>78</v>
      </c>
      <c r="D33" s="407" t="s">
        <v>361</v>
      </c>
      <c r="E33" s="407"/>
      <c r="F33" s="407"/>
      <c r="G33" s="407"/>
      <c r="H33" s="407"/>
      <c r="I33" s="407"/>
      <c r="J33" s="407"/>
      <c r="K33" s="407"/>
      <c r="L33" s="407"/>
    </row>
    <row r="34" spans="2:22" x14ac:dyDescent="0.15">
      <c r="E34" s="265" t="s">
        <v>354</v>
      </c>
      <c r="F34" s="265"/>
      <c r="G34" s="265"/>
      <c r="H34" s="265"/>
      <c r="I34" s="265"/>
      <c r="J34" s="12" t="s">
        <v>73</v>
      </c>
    </row>
    <row r="35" spans="2:22" x14ac:dyDescent="0.15">
      <c r="E35" s="265" t="s">
        <v>385</v>
      </c>
      <c r="F35" s="265"/>
      <c r="G35" s="265"/>
      <c r="H35" s="265"/>
      <c r="I35" s="265"/>
      <c r="J35" s="12" t="s">
        <v>73</v>
      </c>
    </row>
    <row r="37" spans="2:22" x14ac:dyDescent="0.15">
      <c r="B37" s="193" t="s">
        <v>151</v>
      </c>
      <c r="D37" s="12" t="s">
        <v>236</v>
      </c>
    </row>
    <row r="38" spans="2:22" x14ac:dyDescent="0.15">
      <c r="E38" s="265" t="s">
        <v>372</v>
      </c>
      <c r="F38" s="265"/>
      <c r="G38" s="265"/>
      <c r="H38" s="265"/>
      <c r="I38" s="265"/>
      <c r="J38" s="12" t="s">
        <v>73</v>
      </c>
    </row>
    <row r="39" spans="2:22" x14ac:dyDescent="0.15">
      <c r="E39" s="265" t="s">
        <v>386</v>
      </c>
      <c r="F39" s="265"/>
      <c r="G39" s="265"/>
      <c r="H39" s="265"/>
      <c r="I39" s="265"/>
      <c r="J39" s="12" t="s">
        <v>73</v>
      </c>
    </row>
    <row r="41" spans="2:22" x14ac:dyDescent="0.15">
      <c r="B41" s="193" t="s">
        <v>175</v>
      </c>
      <c r="D41" s="407" t="s">
        <v>239</v>
      </c>
      <c r="E41" s="407"/>
      <c r="F41" s="407"/>
      <c r="G41" s="407"/>
      <c r="H41" s="407"/>
      <c r="I41" s="407"/>
      <c r="J41" s="407"/>
      <c r="K41" s="407"/>
      <c r="L41" s="407"/>
      <c r="P41" s="201"/>
      <c r="Q41" s="201"/>
      <c r="R41" s="201"/>
      <c r="S41" s="201"/>
      <c r="T41" s="201"/>
      <c r="U41" s="201"/>
      <c r="V41" s="201"/>
    </row>
    <row r="42" spans="2:22" x14ac:dyDescent="0.15">
      <c r="P42" s="201"/>
      <c r="Q42" s="201"/>
      <c r="R42" s="201"/>
      <c r="S42" s="201"/>
      <c r="T42" s="201"/>
      <c r="U42" s="201"/>
      <c r="V42" s="201"/>
    </row>
    <row r="43" spans="2:22" x14ac:dyDescent="0.15">
      <c r="P43" s="201"/>
      <c r="Q43" s="201"/>
      <c r="R43" s="201"/>
      <c r="S43" s="201"/>
      <c r="T43" s="201"/>
      <c r="U43" s="201"/>
      <c r="V43" s="201"/>
    </row>
    <row r="44" spans="2:22" x14ac:dyDescent="0.15">
      <c r="P44" s="201"/>
      <c r="Q44" s="201"/>
      <c r="R44" s="201"/>
      <c r="S44" s="201"/>
      <c r="T44" s="201"/>
      <c r="U44" s="201"/>
      <c r="V44" s="201"/>
    </row>
    <row r="45" spans="2:22" x14ac:dyDescent="0.15">
      <c r="B45" s="193" t="s">
        <v>309</v>
      </c>
      <c r="D45" s="407" t="s">
        <v>341</v>
      </c>
      <c r="E45" s="407"/>
      <c r="F45" s="407"/>
      <c r="G45" s="407"/>
      <c r="H45" s="407"/>
      <c r="I45" s="407"/>
      <c r="J45" s="407"/>
      <c r="K45" s="407"/>
      <c r="L45" s="407"/>
      <c r="P45" s="201"/>
      <c r="Q45" s="201"/>
      <c r="R45" s="201"/>
      <c r="S45" s="201"/>
      <c r="T45" s="201"/>
      <c r="U45" s="201"/>
      <c r="V45" s="201"/>
    </row>
    <row r="46" spans="2:22" x14ac:dyDescent="0.15">
      <c r="P46" s="201"/>
      <c r="Q46" s="201"/>
      <c r="R46" s="201"/>
      <c r="S46" s="201"/>
      <c r="T46" s="201"/>
      <c r="U46" s="201"/>
      <c r="V46" s="201"/>
    </row>
    <row r="47" spans="2:22" x14ac:dyDescent="0.15">
      <c r="Q47" s="203"/>
      <c r="R47" s="203"/>
      <c r="S47" s="203"/>
      <c r="T47" s="203"/>
      <c r="U47" s="203"/>
      <c r="V47" s="203"/>
    </row>
    <row r="49" spans="2:37" x14ac:dyDescent="0.15">
      <c r="B49" s="12" t="s">
        <v>82</v>
      </c>
    </row>
    <row r="50" spans="2:37" x14ac:dyDescent="0.15">
      <c r="C50" s="12" t="s">
        <v>355</v>
      </c>
    </row>
    <row r="54" spans="2:37" x14ac:dyDescent="0.15">
      <c r="P54" s="202"/>
      <c r="Q54" s="202"/>
      <c r="R54" s="202"/>
      <c r="S54" s="202"/>
      <c r="T54" s="202"/>
      <c r="U54" s="202"/>
      <c r="V54" s="202"/>
      <c r="W54" s="202"/>
    </row>
    <row r="60" spans="2:37" x14ac:dyDescent="0.15">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row>
  </sheetData>
  <customSheetViews>
    <customSheetView guid="{2119A984-9316-4506-9F3C-C3B57B1302A7}" scale="60" showPageBreaks="1" printArea="1" view="pageBreakPreview">
      <selection activeCell="B1" sqref="B1"/>
      <pageMargins left="0.98" right="0.79" top="0.79" bottom="0.79" header="0.51" footer="0.51"/>
      <printOptions horizontalCentered="1" verticalCentered="1"/>
      <pageSetup paperSize="9" firstPageNumber="0" orientation="portrait" blackAndWhite="1" useFirstPageNumber="1"/>
      <headerFooter alignWithMargins="0"/>
    </customSheetView>
  </customSheetViews>
  <mergeCells count="20">
    <mergeCell ref="E35:I35"/>
    <mergeCell ref="E38:I38"/>
    <mergeCell ref="E39:I39"/>
    <mergeCell ref="D41:L41"/>
    <mergeCell ref="D45:L45"/>
    <mergeCell ref="AC4:AL4"/>
    <mergeCell ref="B22:AL22"/>
    <mergeCell ref="B30:AL30"/>
    <mergeCell ref="D33:L33"/>
    <mergeCell ref="E34:I34"/>
    <mergeCell ref="P10:R11"/>
    <mergeCell ref="P12:T13"/>
    <mergeCell ref="U12:AK13"/>
    <mergeCell ref="P14:T15"/>
    <mergeCell ref="U14:AK15"/>
    <mergeCell ref="P16:T17"/>
    <mergeCell ref="U16:AK17"/>
    <mergeCell ref="P18:T19"/>
    <mergeCell ref="U18:AK19"/>
    <mergeCell ref="B25:AL28"/>
  </mergeCells>
  <phoneticPr fontId="19" type="Hiragana"/>
  <printOptions horizontalCentered="1" vertic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8"/>
  </sheetPr>
  <dimension ref="A1:BW80"/>
  <sheetViews>
    <sheetView showGridLines="0" topLeftCell="A10" zoomScaleNormal="100" zoomScaleSheetLayoutView="100" workbookViewId="0">
      <selection activeCell="B31" sqref="B31"/>
    </sheetView>
  </sheetViews>
  <sheetFormatPr defaultColWidth="9" defaultRowHeight="13.5" x14ac:dyDescent="0.15"/>
  <cols>
    <col min="1" max="37" width="2.25" style="14" customWidth="1"/>
    <col min="38" max="38" width="2.5" style="14" customWidth="1"/>
    <col min="39" max="39" width="1.125" style="14" customWidth="1"/>
    <col min="40" max="256" width="9" style="14" bestFit="1"/>
    <col min="257" max="16384" width="9" style="14"/>
  </cols>
  <sheetData>
    <row r="1" spans="2:75" x14ac:dyDescent="0.15">
      <c r="B1" s="14" t="s">
        <v>66</v>
      </c>
    </row>
    <row r="2" spans="2:75" ht="14.25" x14ac:dyDescent="0.15">
      <c r="B2" s="24" t="s">
        <v>112</v>
      </c>
    </row>
    <row r="3" spans="2:75" ht="14.25" x14ac:dyDescent="0.15">
      <c r="B3" s="24"/>
    </row>
    <row r="4" spans="2:75" ht="17.25" x14ac:dyDescent="0.15">
      <c r="B4" s="271" t="s">
        <v>113</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row>
    <row r="5" spans="2:75" ht="11.45" customHeight="1" x14ac:dyDescent="0.1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6" spans="2:75" ht="10.5" customHeight="1" x14ac:dyDescent="0.15">
      <c r="B6" s="314" t="s">
        <v>116</v>
      </c>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row>
    <row r="7" spans="2:75" ht="9" customHeight="1" x14ac:dyDescent="0.15">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row>
    <row r="8" spans="2:75" ht="12" customHeight="1" x14ac:dyDescent="0.15">
      <c r="C8" s="315" t="s">
        <v>118</v>
      </c>
      <c r="D8" s="316"/>
      <c r="E8" s="316"/>
      <c r="F8" s="316"/>
      <c r="G8" s="316"/>
      <c r="H8" s="316"/>
      <c r="I8" s="316"/>
      <c r="J8" s="317"/>
      <c r="K8" s="37" t="s">
        <v>119</v>
      </c>
      <c r="L8" s="272"/>
      <c r="M8" s="272"/>
      <c r="N8" s="272"/>
      <c r="O8" s="272"/>
      <c r="P8" s="272"/>
      <c r="Q8" s="272"/>
      <c r="R8" s="272"/>
      <c r="S8" s="272"/>
      <c r="T8" s="272"/>
      <c r="U8" s="272"/>
      <c r="V8" s="273"/>
      <c r="W8" s="321" t="s">
        <v>121</v>
      </c>
      <c r="X8" s="322"/>
      <c r="Y8" s="322"/>
      <c r="Z8" s="322"/>
      <c r="AA8" s="322"/>
      <c r="AB8" s="323"/>
      <c r="AC8" s="327"/>
      <c r="AD8" s="328"/>
      <c r="AE8" s="328"/>
      <c r="AF8" s="328"/>
      <c r="AG8" s="328"/>
      <c r="AH8" s="328"/>
      <c r="AI8" s="328"/>
      <c r="AJ8" s="328"/>
      <c r="AK8" s="328"/>
      <c r="AL8" s="329"/>
    </row>
    <row r="9" spans="2:75" ht="26.25" customHeight="1" x14ac:dyDescent="0.15">
      <c r="C9" s="318"/>
      <c r="D9" s="319"/>
      <c r="E9" s="319"/>
      <c r="F9" s="319"/>
      <c r="G9" s="319"/>
      <c r="H9" s="319"/>
      <c r="I9" s="319"/>
      <c r="J9" s="320"/>
      <c r="K9" s="274">
        <f>第1号様式!U10</f>
        <v>0</v>
      </c>
      <c r="L9" s="275"/>
      <c r="M9" s="275"/>
      <c r="N9" s="275"/>
      <c r="O9" s="275"/>
      <c r="P9" s="275"/>
      <c r="Q9" s="275"/>
      <c r="R9" s="275"/>
      <c r="S9" s="275"/>
      <c r="T9" s="275"/>
      <c r="U9" s="275"/>
      <c r="V9" s="276"/>
      <c r="W9" s="324"/>
      <c r="X9" s="325"/>
      <c r="Y9" s="325"/>
      <c r="Z9" s="325"/>
      <c r="AA9" s="325"/>
      <c r="AB9" s="326"/>
      <c r="AC9" s="330"/>
      <c r="AD9" s="331"/>
      <c r="AE9" s="331"/>
      <c r="AF9" s="331"/>
      <c r="AG9" s="331"/>
      <c r="AH9" s="331"/>
      <c r="AI9" s="331"/>
      <c r="AJ9" s="331"/>
      <c r="AK9" s="331"/>
      <c r="AL9" s="332"/>
    </row>
    <row r="10" spans="2:75" ht="27" customHeight="1" x14ac:dyDescent="0.15">
      <c r="C10" s="277" t="s">
        <v>122</v>
      </c>
      <c r="D10" s="278"/>
      <c r="E10" s="278"/>
      <c r="F10" s="278"/>
      <c r="G10" s="278"/>
      <c r="H10" s="278"/>
      <c r="I10" s="278"/>
      <c r="J10" s="279"/>
      <c r="K10" s="280">
        <f>第1号様式!U12</f>
        <v>0</v>
      </c>
      <c r="L10" s="281"/>
      <c r="M10" s="281"/>
      <c r="N10" s="281"/>
      <c r="O10" s="281"/>
      <c r="P10" s="281"/>
      <c r="Q10" s="281"/>
      <c r="R10" s="281"/>
      <c r="S10" s="281"/>
      <c r="T10" s="281"/>
      <c r="U10" s="281"/>
      <c r="V10" s="282"/>
      <c r="W10" s="283" t="s">
        <v>123</v>
      </c>
      <c r="X10" s="284"/>
      <c r="Y10" s="284"/>
      <c r="Z10" s="284"/>
      <c r="AA10" s="284"/>
      <c r="AB10" s="285"/>
      <c r="AC10" s="286"/>
      <c r="AD10" s="287"/>
      <c r="AE10" s="287"/>
      <c r="AF10" s="287"/>
      <c r="AG10" s="287"/>
      <c r="AH10" s="287"/>
      <c r="AI10" s="287"/>
      <c r="AJ10" s="287"/>
      <c r="AK10" s="287"/>
      <c r="AL10" s="288"/>
    </row>
    <row r="11" spans="2:75" ht="27" customHeight="1" x14ac:dyDescent="0.15">
      <c r="C11" s="277" t="s">
        <v>124</v>
      </c>
      <c r="D11" s="278"/>
      <c r="E11" s="278"/>
      <c r="F11" s="278"/>
      <c r="G11" s="278"/>
      <c r="H11" s="278"/>
      <c r="I11" s="278"/>
      <c r="J11" s="279"/>
      <c r="K11" s="280">
        <f>第1号様式!U14</f>
        <v>0</v>
      </c>
      <c r="L11" s="281"/>
      <c r="M11" s="281"/>
      <c r="N11" s="281"/>
      <c r="O11" s="281"/>
      <c r="P11" s="281"/>
      <c r="Q11" s="281"/>
      <c r="R11" s="281"/>
      <c r="S11" s="281"/>
      <c r="T11" s="281"/>
      <c r="U11" s="281"/>
      <c r="V11" s="282"/>
      <c r="W11" s="289" t="s">
        <v>128</v>
      </c>
      <c r="X11" s="290"/>
      <c r="Y11" s="290"/>
      <c r="Z11" s="291"/>
      <c r="AA11" s="292"/>
      <c r="AB11" s="292"/>
      <c r="AC11" s="292"/>
      <c r="AD11" s="292"/>
      <c r="AE11" s="292"/>
      <c r="AF11" s="292"/>
      <c r="AG11" s="292"/>
      <c r="AH11" s="292"/>
      <c r="AI11" s="292"/>
      <c r="AJ11" s="292"/>
      <c r="AK11" s="292"/>
      <c r="AL11" s="293"/>
    </row>
    <row r="12" spans="2:75" ht="27" customHeight="1" x14ac:dyDescent="0.15">
      <c r="C12" s="277" t="s">
        <v>130</v>
      </c>
      <c r="D12" s="278"/>
      <c r="E12" s="278"/>
      <c r="F12" s="278"/>
      <c r="G12" s="278"/>
      <c r="H12" s="278"/>
      <c r="I12" s="278"/>
      <c r="J12" s="279"/>
      <c r="K12" s="38"/>
      <c r="L12" s="41" t="s">
        <v>131</v>
      </c>
      <c r="M12" s="41"/>
      <c r="N12" s="41"/>
      <c r="O12" s="41"/>
      <c r="P12" s="41" t="s">
        <v>135</v>
      </c>
      <c r="Q12" s="41"/>
      <c r="R12" s="41"/>
      <c r="S12" s="41"/>
      <c r="T12" s="41" t="s">
        <v>136</v>
      </c>
      <c r="U12" s="41"/>
      <c r="V12" s="41"/>
      <c r="W12" s="41"/>
      <c r="X12" s="41"/>
      <c r="Y12" s="41"/>
      <c r="Z12" s="41"/>
      <c r="AA12" s="278" t="s">
        <v>452</v>
      </c>
      <c r="AB12" s="278"/>
      <c r="AC12" s="278"/>
      <c r="AD12" s="278"/>
      <c r="AE12" s="278"/>
      <c r="AF12" s="278"/>
      <c r="AG12" s="278"/>
      <c r="AH12" s="278"/>
      <c r="AI12" s="278"/>
      <c r="AJ12" s="278"/>
      <c r="AK12" s="278"/>
      <c r="AL12" s="279"/>
    </row>
    <row r="13" spans="2:75" ht="27" customHeight="1" x14ac:dyDescent="0.15">
      <c r="C13" s="299" t="s">
        <v>2</v>
      </c>
      <c r="D13" s="278"/>
      <c r="E13" s="278"/>
      <c r="F13" s="278"/>
      <c r="G13" s="278"/>
      <c r="H13" s="278"/>
      <c r="I13" s="278"/>
      <c r="J13" s="278"/>
      <c r="K13" s="298" t="s">
        <v>138</v>
      </c>
      <c r="L13" s="298"/>
      <c r="M13" s="298"/>
      <c r="N13" s="298"/>
      <c r="O13" s="298"/>
      <c r="P13" s="298"/>
      <c r="Q13" s="298"/>
      <c r="R13" s="298"/>
      <c r="S13" s="298"/>
      <c r="T13" s="298"/>
      <c r="U13" s="298"/>
      <c r="V13" s="298"/>
      <c r="W13" s="298" t="s">
        <v>105</v>
      </c>
      <c r="X13" s="298"/>
      <c r="Y13" s="298"/>
      <c r="Z13" s="298"/>
      <c r="AA13" s="300"/>
      <c r="AB13" s="300"/>
      <c r="AC13" s="300"/>
      <c r="AD13" s="300"/>
      <c r="AE13" s="300"/>
      <c r="AF13" s="300"/>
      <c r="AG13" s="300"/>
      <c r="AH13" s="300"/>
      <c r="AI13" s="300"/>
      <c r="AJ13" s="300"/>
      <c r="AK13" s="300"/>
      <c r="AL13" s="300"/>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row>
    <row r="14" spans="2:75" ht="27" customHeight="1" x14ac:dyDescent="0.15">
      <c r="C14" s="277" t="s">
        <v>139</v>
      </c>
      <c r="D14" s="278"/>
      <c r="E14" s="278"/>
      <c r="F14" s="278"/>
      <c r="G14" s="278"/>
      <c r="H14" s="278"/>
      <c r="I14" s="278"/>
      <c r="J14" s="278"/>
      <c r="K14" s="295"/>
      <c r="L14" s="296"/>
      <c r="M14" s="296"/>
      <c r="N14" s="296"/>
      <c r="O14" s="296"/>
      <c r="P14" s="296"/>
      <c r="Q14" s="296"/>
      <c r="R14" s="296"/>
      <c r="S14" s="296"/>
      <c r="T14" s="296"/>
      <c r="U14" s="296"/>
      <c r="V14" s="41" t="s">
        <v>91</v>
      </c>
      <c r="W14" s="297" t="s">
        <v>141</v>
      </c>
      <c r="X14" s="298"/>
      <c r="Y14" s="298"/>
      <c r="Z14" s="298"/>
      <c r="AA14" s="298"/>
      <c r="AB14" s="298"/>
      <c r="AC14" s="295"/>
      <c r="AD14" s="296"/>
      <c r="AE14" s="296"/>
      <c r="AF14" s="296"/>
      <c r="AG14" s="296"/>
      <c r="AH14" s="296"/>
      <c r="AI14" s="296"/>
      <c r="AJ14" s="296"/>
      <c r="AK14" s="296"/>
      <c r="AL14" s="223" t="s">
        <v>142</v>
      </c>
      <c r="AO14" s="44"/>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row>
    <row r="15" spans="2:75" ht="9" customHeight="1" x14ac:dyDescent="0.15">
      <c r="C15" s="27"/>
      <c r="D15" s="27"/>
      <c r="E15" s="27"/>
      <c r="F15" s="27"/>
      <c r="G15" s="27"/>
      <c r="H15" s="27"/>
      <c r="I15" s="27"/>
      <c r="J15" s="27"/>
      <c r="K15" s="39"/>
      <c r="L15" s="39"/>
      <c r="M15" s="39"/>
      <c r="N15" s="39"/>
      <c r="O15" s="39"/>
      <c r="P15" s="39"/>
      <c r="Q15" s="39"/>
      <c r="R15" s="39"/>
      <c r="S15" s="39"/>
      <c r="T15" s="39"/>
      <c r="U15" s="39"/>
      <c r="V15" s="42"/>
      <c r="W15" s="43"/>
      <c r="X15" s="27"/>
      <c r="Y15" s="27"/>
      <c r="Z15" s="27"/>
      <c r="AA15" s="27"/>
      <c r="AB15" s="27"/>
      <c r="AC15" s="39"/>
      <c r="AD15" s="39"/>
      <c r="AE15" s="39"/>
      <c r="AF15" s="39"/>
      <c r="AG15" s="39"/>
      <c r="AH15" s="39"/>
      <c r="AI15" s="39"/>
      <c r="AJ15" s="39"/>
      <c r="AK15" s="39"/>
      <c r="AL15" s="28"/>
      <c r="AO15" s="44"/>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row>
    <row r="16" spans="2:75" ht="13.5" customHeight="1" x14ac:dyDescent="0.15">
      <c r="C16" s="28" t="s">
        <v>357</v>
      </c>
      <c r="D16" s="27"/>
      <c r="E16" s="27"/>
      <c r="F16" s="27"/>
      <c r="G16" s="27"/>
      <c r="H16" s="27"/>
      <c r="I16" s="27"/>
      <c r="J16" s="27"/>
      <c r="K16" s="39"/>
      <c r="L16" s="39"/>
      <c r="M16" s="39"/>
      <c r="N16" s="39"/>
      <c r="O16" s="39"/>
      <c r="P16" s="39"/>
      <c r="Q16" s="39"/>
      <c r="R16" s="39"/>
      <c r="S16" s="39"/>
      <c r="T16" s="39"/>
      <c r="U16" s="39"/>
      <c r="V16" s="42"/>
      <c r="W16" s="43"/>
      <c r="X16" s="27"/>
      <c r="Y16" s="27"/>
      <c r="Z16" s="27"/>
      <c r="AA16" s="27"/>
      <c r="AB16" s="27"/>
      <c r="AC16" s="39"/>
      <c r="AD16" s="39"/>
      <c r="AE16" s="39"/>
      <c r="AF16" s="39"/>
      <c r="AG16" s="39"/>
      <c r="AH16" s="39"/>
      <c r="AI16" s="39"/>
      <c r="AJ16" s="39"/>
      <c r="AK16" s="39"/>
      <c r="AL16" s="28"/>
      <c r="AO16" s="44"/>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row>
    <row r="17" spans="3:75" ht="3" customHeight="1" x14ac:dyDescent="0.15">
      <c r="C17" s="29"/>
      <c r="D17" s="32"/>
      <c r="E17" s="32"/>
      <c r="F17" s="32"/>
      <c r="G17" s="32"/>
      <c r="H17" s="32"/>
      <c r="I17" s="32"/>
      <c r="J17" s="32"/>
      <c r="K17" s="40"/>
      <c r="L17" s="40"/>
      <c r="M17" s="40"/>
      <c r="N17" s="40"/>
      <c r="O17" s="40"/>
      <c r="P17" s="40"/>
      <c r="Q17" s="40"/>
      <c r="R17" s="40"/>
      <c r="S17" s="40"/>
      <c r="T17" s="40"/>
      <c r="U17" s="40"/>
      <c r="W17" s="32"/>
      <c r="X17" s="32"/>
      <c r="Y17" s="32"/>
      <c r="Z17" s="32"/>
      <c r="AA17" s="32"/>
      <c r="AB17" s="32"/>
      <c r="AC17" s="40"/>
      <c r="AD17" s="40"/>
      <c r="AE17" s="40"/>
      <c r="AF17" s="40"/>
      <c r="AG17" s="40"/>
      <c r="AH17" s="40"/>
      <c r="AI17" s="40"/>
      <c r="AJ17" s="40"/>
      <c r="AK17" s="40"/>
    </row>
    <row r="18" spans="3:75" ht="15.95" customHeight="1" x14ac:dyDescent="0.15">
      <c r="C18" s="28" t="s">
        <v>429</v>
      </c>
      <c r="D18" s="27"/>
      <c r="E18" s="27"/>
      <c r="F18" s="27"/>
      <c r="G18" s="27"/>
      <c r="H18" s="27"/>
      <c r="I18" s="27"/>
      <c r="J18" s="27"/>
      <c r="K18" s="39"/>
      <c r="L18" s="39"/>
      <c r="M18" s="39"/>
      <c r="N18" s="39"/>
      <c r="O18" s="39"/>
      <c r="P18" s="39"/>
      <c r="Q18" s="39"/>
      <c r="R18" s="39"/>
      <c r="S18" s="39"/>
      <c r="T18" s="39"/>
      <c r="U18" s="39"/>
      <c r="V18" s="42"/>
      <c r="W18" s="43"/>
      <c r="X18" s="27"/>
      <c r="Y18" s="27"/>
      <c r="Z18" s="27"/>
      <c r="AA18" s="27"/>
      <c r="AB18" s="27"/>
      <c r="AC18" s="39"/>
      <c r="AD18" s="39"/>
      <c r="AE18" s="39"/>
      <c r="AF18" s="39"/>
      <c r="AG18" s="39"/>
      <c r="AH18" s="39"/>
      <c r="AI18" s="39"/>
      <c r="AJ18" s="39"/>
      <c r="AK18" s="39"/>
      <c r="AL18" s="28"/>
      <c r="AO18" s="44"/>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row>
    <row r="19" spans="3:75" ht="15.95" customHeight="1" x14ac:dyDescent="0.15">
      <c r="C19" s="30"/>
      <c r="D19" s="30"/>
      <c r="E19" s="36" t="s">
        <v>430</v>
      </c>
      <c r="F19" s="27"/>
      <c r="G19" s="27"/>
      <c r="H19" s="27"/>
      <c r="I19" s="27"/>
      <c r="J19" s="27"/>
      <c r="K19" s="39"/>
      <c r="L19" s="39"/>
      <c r="M19" s="39"/>
      <c r="N19" s="39"/>
      <c r="O19" s="39"/>
      <c r="P19" s="39"/>
      <c r="Q19" s="39"/>
      <c r="R19" s="39"/>
      <c r="S19" s="39"/>
      <c r="T19" s="39"/>
      <c r="U19" s="39"/>
      <c r="V19" s="42"/>
      <c r="W19" s="43"/>
      <c r="X19" s="27"/>
      <c r="Y19" s="27"/>
      <c r="Z19" s="27"/>
      <c r="AA19" s="27"/>
      <c r="AB19" s="27"/>
      <c r="AC19" s="39"/>
      <c r="AD19" s="39"/>
      <c r="AE19" s="39"/>
      <c r="AF19" s="39"/>
      <c r="AG19" s="39"/>
      <c r="AH19" s="39"/>
      <c r="AI19" s="39"/>
      <c r="AJ19" s="39"/>
      <c r="AK19" s="39"/>
      <c r="AL19" s="28"/>
      <c r="AO19" s="44"/>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row>
    <row r="20" spans="3:75" ht="15.95" customHeight="1" x14ac:dyDescent="0.15">
      <c r="C20" s="30"/>
      <c r="D20" s="30"/>
      <c r="E20" s="36" t="s">
        <v>95</v>
      </c>
      <c r="F20" s="27"/>
      <c r="G20" s="27"/>
      <c r="H20" s="27"/>
      <c r="I20" s="27"/>
      <c r="J20" s="27"/>
      <c r="K20" s="39"/>
      <c r="L20" s="39"/>
      <c r="M20" s="39"/>
      <c r="N20" s="39"/>
      <c r="O20" s="39"/>
      <c r="P20" s="39"/>
      <c r="Q20" s="39"/>
      <c r="R20" s="39"/>
      <c r="S20" s="39"/>
      <c r="T20" s="39"/>
      <c r="U20" s="39"/>
      <c r="V20" s="42"/>
      <c r="W20" s="43"/>
      <c r="X20" s="27"/>
      <c r="Y20" s="27"/>
      <c r="Z20" s="27"/>
      <c r="AA20" s="27"/>
      <c r="AB20" s="27"/>
      <c r="AC20" s="39"/>
      <c r="AD20" s="39"/>
      <c r="AE20" s="39"/>
      <c r="AF20" s="39"/>
      <c r="AG20" s="39"/>
      <c r="AH20" s="39"/>
      <c r="AI20" s="39"/>
      <c r="AJ20" s="39"/>
      <c r="AK20" s="39"/>
      <c r="AL20" s="28"/>
      <c r="AO20" s="44"/>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row>
    <row r="21" spans="3:75" ht="15.95" customHeight="1" x14ac:dyDescent="0.15">
      <c r="C21" s="31"/>
      <c r="D21" s="31"/>
      <c r="E21" s="36" t="s">
        <v>406</v>
      </c>
      <c r="F21" s="27"/>
      <c r="G21" s="27"/>
      <c r="H21" s="27"/>
      <c r="I21" s="27"/>
      <c r="J21" s="27"/>
      <c r="K21" s="39"/>
      <c r="L21" s="39"/>
      <c r="M21" s="39"/>
      <c r="N21" s="39"/>
      <c r="O21" s="39"/>
      <c r="P21" s="39"/>
      <c r="Q21" s="39"/>
      <c r="R21" s="39"/>
      <c r="S21" s="39"/>
      <c r="T21" s="39"/>
      <c r="U21" s="39"/>
      <c r="V21" s="42"/>
      <c r="W21" s="43"/>
      <c r="X21" s="27"/>
      <c r="Y21" s="27"/>
      <c r="Z21" s="27"/>
      <c r="AA21" s="27"/>
      <c r="AB21" s="27"/>
      <c r="AC21" s="39"/>
      <c r="AD21" s="39"/>
      <c r="AE21" s="39"/>
      <c r="AF21" s="39"/>
      <c r="AG21" s="39"/>
      <c r="AH21" s="39"/>
      <c r="AI21" s="39"/>
      <c r="AJ21" s="39"/>
      <c r="AK21" s="39"/>
      <c r="AL21" s="28"/>
      <c r="AO21" s="44"/>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row>
    <row r="22" spans="3:75" s="207" customFormat="1" ht="15" customHeight="1" x14ac:dyDescent="0.15">
      <c r="C22" s="208"/>
      <c r="D22" s="208"/>
      <c r="E22" s="209" t="s">
        <v>434</v>
      </c>
      <c r="F22" s="210"/>
      <c r="G22" s="210"/>
      <c r="H22" s="210"/>
      <c r="I22" s="210"/>
      <c r="J22" s="210"/>
      <c r="K22" s="211"/>
      <c r="L22" s="211"/>
      <c r="M22" s="211"/>
      <c r="N22" s="211"/>
      <c r="O22" s="211"/>
      <c r="P22" s="211"/>
      <c r="Q22" s="211"/>
      <c r="R22" s="211"/>
      <c r="S22" s="211"/>
      <c r="T22" s="211"/>
      <c r="U22" s="211"/>
      <c r="V22" s="212"/>
      <c r="W22" s="213"/>
      <c r="X22" s="210"/>
      <c r="Y22" s="210"/>
      <c r="Z22" s="210"/>
      <c r="AA22" s="210"/>
      <c r="AB22" s="210"/>
      <c r="AC22" s="211"/>
      <c r="AD22" s="211"/>
      <c r="AE22" s="211"/>
      <c r="AF22" s="211"/>
      <c r="AG22" s="211"/>
      <c r="AH22" s="211"/>
      <c r="AI22" s="211"/>
      <c r="AJ22" s="211"/>
      <c r="AK22" s="211"/>
      <c r="AL22" s="214"/>
      <c r="AO22" s="215"/>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row>
    <row r="23" spans="3:75" s="207" customFormat="1" ht="15" customHeight="1" x14ac:dyDescent="0.15">
      <c r="C23" s="208"/>
      <c r="D23" s="208"/>
      <c r="E23" s="209" t="s">
        <v>435</v>
      </c>
      <c r="F23" s="210"/>
      <c r="G23" s="210"/>
      <c r="H23" s="210"/>
      <c r="I23" s="210"/>
      <c r="J23" s="210"/>
      <c r="K23" s="211"/>
      <c r="L23" s="211"/>
      <c r="M23" s="211"/>
      <c r="N23" s="211"/>
      <c r="O23" s="211"/>
      <c r="P23" s="211"/>
      <c r="Q23" s="211"/>
      <c r="R23" s="211"/>
      <c r="S23" s="211"/>
      <c r="T23" s="211"/>
      <c r="U23" s="211"/>
      <c r="V23" s="212"/>
      <c r="W23" s="213"/>
      <c r="X23" s="210"/>
      <c r="Y23" s="210"/>
      <c r="Z23" s="210"/>
      <c r="AA23" s="210"/>
      <c r="AB23" s="210"/>
      <c r="AC23" s="211"/>
      <c r="AD23" s="211"/>
      <c r="AE23" s="211"/>
      <c r="AF23" s="211"/>
      <c r="AG23" s="211"/>
      <c r="AH23" s="211"/>
      <c r="AI23" s="211"/>
      <c r="AJ23" s="211"/>
      <c r="AK23" s="211"/>
      <c r="AL23" s="214"/>
      <c r="AO23" s="215"/>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row>
    <row r="24" spans="3:75" s="207" customFormat="1" ht="15" customHeight="1" x14ac:dyDescent="0.15">
      <c r="C24" s="208"/>
      <c r="D24" s="208"/>
      <c r="E24" s="209" t="s">
        <v>436</v>
      </c>
      <c r="F24" s="210"/>
      <c r="G24" s="210"/>
      <c r="H24" s="210"/>
      <c r="I24" s="210"/>
      <c r="J24" s="210"/>
      <c r="K24" s="211"/>
      <c r="L24" s="211"/>
      <c r="M24" s="211"/>
      <c r="N24" s="211"/>
      <c r="O24" s="211"/>
      <c r="P24" s="211"/>
      <c r="Q24" s="211"/>
      <c r="R24" s="211"/>
      <c r="S24" s="211"/>
      <c r="T24" s="211"/>
      <c r="U24" s="211"/>
      <c r="V24" s="212"/>
      <c r="W24" s="213"/>
      <c r="X24" s="210"/>
      <c r="Y24" s="210"/>
      <c r="Z24" s="210"/>
      <c r="AA24" s="210"/>
      <c r="AB24" s="210"/>
      <c r="AC24" s="211"/>
      <c r="AD24" s="211"/>
      <c r="AE24" s="211"/>
      <c r="AF24" s="211"/>
      <c r="AG24" s="211"/>
      <c r="AH24" s="211"/>
      <c r="AI24" s="211"/>
      <c r="AJ24" s="211"/>
      <c r="AK24" s="211"/>
      <c r="AL24" s="214"/>
      <c r="AO24" s="215"/>
      <c r="AP24" s="216"/>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row>
    <row r="25" spans="3:75" s="207" customFormat="1" ht="15" customHeight="1" x14ac:dyDescent="0.15">
      <c r="C25" s="208"/>
      <c r="D25" s="208"/>
      <c r="E25" s="209" t="s">
        <v>437</v>
      </c>
      <c r="F25" s="210"/>
      <c r="G25" s="210"/>
      <c r="H25" s="210"/>
      <c r="I25" s="210"/>
      <c r="J25" s="210"/>
      <c r="K25" s="211"/>
      <c r="L25" s="211"/>
      <c r="M25" s="211"/>
      <c r="N25" s="211"/>
      <c r="O25" s="211"/>
      <c r="P25" s="211"/>
      <c r="Q25" s="211"/>
      <c r="R25" s="211"/>
      <c r="S25" s="211"/>
      <c r="T25" s="211"/>
      <c r="U25" s="211"/>
      <c r="V25" s="212"/>
      <c r="W25" s="213"/>
      <c r="X25" s="210"/>
      <c r="Y25" s="210"/>
      <c r="Z25" s="210"/>
      <c r="AA25" s="210"/>
      <c r="AB25" s="210"/>
      <c r="AC25" s="211"/>
      <c r="AD25" s="211"/>
      <c r="AE25" s="211"/>
      <c r="AF25" s="211"/>
      <c r="AG25" s="211"/>
      <c r="AH25" s="211"/>
      <c r="AI25" s="211"/>
      <c r="AJ25" s="211"/>
      <c r="AK25" s="211"/>
      <c r="AL25" s="214"/>
      <c r="AO25" s="215"/>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row>
    <row r="26" spans="3:75" s="207" customFormat="1" ht="15" customHeight="1" x14ac:dyDescent="0.15">
      <c r="C26" s="208"/>
      <c r="D26" s="208"/>
      <c r="E26" s="209" t="s">
        <v>438</v>
      </c>
      <c r="F26" s="210"/>
      <c r="G26" s="210"/>
      <c r="H26" s="210"/>
      <c r="I26" s="210"/>
      <c r="J26" s="210"/>
      <c r="K26" s="211"/>
      <c r="L26" s="211"/>
      <c r="M26" s="211"/>
      <c r="N26" s="211"/>
      <c r="O26" s="211"/>
      <c r="P26" s="211"/>
      <c r="Q26" s="211"/>
      <c r="R26" s="211"/>
      <c r="S26" s="211"/>
      <c r="T26" s="211"/>
      <c r="U26" s="211"/>
      <c r="V26" s="212"/>
      <c r="W26" s="213"/>
      <c r="X26" s="210"/>
      <c r="Y26" s="210"/>
      <c r="Z26" s="210"/>
      <c r="AA26" s="210"/>
      <c r="AB26" s="210"/>
      <c r="AC26" s="211"/>
      <c r="AD26" s="211"/>
      <c r="AE26" s="211"/>
      <c r="AF26" s="211"/>
      <c r="AG26" s="211"/>
      <c r="AH26" s="211"/>
      <c r="AI26" s="211"/>
      <c r="AJ26" s="211"/>
      <c r="AK26" s="211"/>
      <c r="AL26" s="214"/>
      <c r="AO26" s="215"/>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row>
    <row r="27" spans="3:75" ht="5.45" customHeight="1" x14ac:dyDescent="0.15">
      <c r="C27" s="27"/>
      <c r="D27" s="27"/>
      <c r="E27" s="27"/>
      <c r="F27" s="27"/>
      <c r="G27" s="27"/>
      <c r="H27" s="27"/>
      <c r="I27" s="27"/>
      <c r="J27" s="27"/>
      <c r="K27" s="39"/>
      <c r="L27" s="39"/>
      <c r="M27" s="39"/>
      <c r="N27" s="39"/>
      <c r="O27" s="39"/>
      <c r="P27" s="39"/>
      <c r="Q27" s="39"/>
      <c r="R27" s="39"/>
      <c r="S27" s="39"/>
      <c r="T27" s="39"/>
      <c r="U27" s="39"/>
      <c r="V27" s="42"/>
      <c r="W27" s="43"/>
      <c r="X27" s="27"/>
      <c r="Y27" s="27"/>
      <c r="Z27" s="27"/>
      <c r="AA27" s="27"/>
      <c r="AB27" s="27"/>
      <c r="AC27" s="39"/>
      <c r="AD27" s="39"/>
      <c r="AE27" s="39"/>
      <c r="AF27" s="39"/>
      <c r="AG27" s="39"/>
      <c r="AH27" s="39"/>
      <c r="AI27" s="39"/>
      <c r="AJ27" s="39"/>
      <c r="AK27" s="39"/>
      <c r="AL27" s="28"/>
      <c r="AO27" s="44"/>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row>
    <row r="28" spans="3:75" ht="17.45" customHeight="1" x14ac:dyDescent="0.15">
      <c r="C28" s="29" t="s">
        <v>8</v>
      </c>
      <c r="D28" s="32"/>
      <c r="E28" s="32"/>
      <c r="F28" s="32"/>
      <c r="G28" s="32"/>
      <c r="H28" s="32"/>
      <c r="I28" s="32"/>
      <c r="J28" s="32"/>
      <c r="K28" s="40"/>
      <c r="L28" s="40"/>
      <c r="M28" s="40"/>
      <c r="N28" s="40"/>
      <c r="O28" s="40"/>
      <c r="P28" s="40"/>
      <c r="Q28" s="40"/>
      <c r="R28" s="40"/>
      <c r="S28" s="40"/>
      <c r="T28" s="40"/>
      <c r="U28" s="40"/>
      <c r="W28" s="32"/>
      <c r="X28" s="32"/>
      <c r="Y28" s="32"/>
      <c r="Z28" s="32"/>
      <c r="AA28" s="32"/>
      <c r="AB28" s="32"/>
      <c r="AC28" s="40"/>
      <c r="AD28" s="40"/>
      <c r="AE28" s="40"/>
      <c r="AF28" s="40"/>
      <c r="AG28" s="40"/>
      <c r="AH28" s="40"/>
      <c r="AI28" s="40"/>
      <c r="AJ28" s="40"/>
      <c r="AK28" s="40"/>
    </row>
    <row r="29" spans="3:75" ht="17.45" customHeight="1" x14ac:dyDescent="0.15">
      <c r="C29" s="29" t="s">
        <v>144</v>
      </c>
      <c r="D29" s="32"/>
      <c r="E29" s="32"/>
      <c r="F29" s="32"/>
      <c r="G29" s="32"/>
      <c r="H29" s="32"/>
      <c r="I29" s="32"/>
      <c r="J29" s="32"/>
      <c r="K29" s="40"/>
      <c r="L29" s="40"/>
      <c r="M29" s="40"/>
      <c r="N29" s="40"/>
      <c r="O29" s="40"/>
      <c r="P29" s="40"/>
      <c r="Q29" s="40"/>
      <c r="R29" s="40"/>
      <c r="S29" s="40"/>
      <c r="T29" s="40"/>
      <c r="U29" s="40"/>
      <c r="W29" s="32"/>
      <c r="X29" s="32"/>
      <c r="Y29" s="32"/>
      <c r="Z29" s="32"/>
      <c r="AA29" s="32"/>
      <c r="AB29" s="32"/>
      <c r="AC29" s="40"/>
      <c r="AD29" s="40"/>
      <c r="AE29" s="40"/>
      <c r="AF29" s="40"/>
      <c r="AG29" s="40"/>
      <c r="AH29" s="40"/>
      <c r="AI29" s="40"/>
      <c r="AJ29" s="40"/>
      <c r="AK29" s="40"/>
    </row>
    <row r="30" spans="3:75" ht="17.45" customHeight="1" x14ac:dyDescent="0.15">
      <c r="C30" s="29"/>
      <c r="D30" s="294" t="s">
        <v>126</v>
      </c>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row>
    <row r="31" spans="3:75" ht="17.45" customHeight="1" x14ac:dyDescent="0.15">
      <c r="C31" s="29"/>
      <c r="D31" s="301" t="s">
        <v>146</v>
      </c>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row>
    <row r="32" spans="3:75" ht="17.45" customHeight="1" x14ac:dyDescent="0.15">
      <c r="C32" s="29" t="s">
        <v>147</v>
      </c>
      <c r="D32" s="32"/>
      <c r="E32" s="32"/>
      <c r="F32" s="32"/>
      <c r="G32" s="32"/>
      <c r="H32" s="32"/>
      <c r="I32" s="32"/>
      <c r="J32" s="32"/>
      <c r="K32" s="40"/>
      <c r="L32" s="40"/>
      <c r="M32" s="40"/>
      <c r="N32" s="40"/>
      <c r="O32" s="40"/>
      <c r="P32" s="40"/>
      <c r="Q32" s="40"/>
      <c r="R32" s="40"/>
      <c r="S32" s="40"/>
      <c r="T32" s="40"/>
      <c r="U32" s="40"/>
      <c r="W32" s="32"/>
      <c r="X32" s="32"/>
      <c r="Y32" s="32"/>
      <c r="Z32" s="32"/>
      <c r="AA32" s="32"/>
      <c r="AB32" s="32"/>
      <c r="AC32" s="40"/>
      <c r="AD32" s="40"/>
      <c r="AE32" s="40"/>
      <c r="AF32" s="40"/>
      <c r="AG32" s="40"/>
      <c r="AH32" s="40"/>
      <c r="AI32" s="40"/>
      <c r="AJ32" s="40"/>
      <c r="AK32" s="40"/>
    </row>
    <row r="33" spans="2:42" ht="17.45" customHeight="1" x14ac:dyDescent="0.15">
      <c r="C33" s="29" t="s">
        <v>263</v>
      </c>
      <c r="D33" s="32"/>
      <c r="E33" s="32"/>
      <c r="F33" s="32"/>
      <c r="G33" s="32"/>
      <c r="H33" s="32"/>
      <c r="I33" s="32"/>
      <c r="J33" s="32"/>
      <c r="K33" s="40"/>
      <c r="L33" s="40"/>
      <c r="M33" s="40"/>
      <c r="N33" s="40"/>
      <c r="O33" s="40"/>
      <c r="P33" s="40"/>
      <c r="Q33" s="40"/>
      <c r="R33" s="40"/>
      <c r="S33" s="40"/>
      <c r="T33" s="40"/>
      <c r="U33" s="40"/>
      <c r="W33" s="32"/>
      <c r="X33" s="32"/>
      <c r="Y33" s="32"/>
      <c r="Z33" s="32"/>
      <c r="AA33" s="32"/>
      <c r="AB33" s="32"/>
      <c r="AC33" s="40"/>
      <c r="AD33" s="40"/>
      <c r="AE33" s="40"/>
      <c r="AF33" s="40"/>
      <c r="AG33" s="40"/>
      <c r="AH33" s="40"/>
      <c r="AI33" s="40"/>
      <c r="AJ33" s="40"/>
      <c r="AK33" s="40"/>
    </row>
    <row r="34" spans="2:42" ht="17.45" customHeight="1" x14ac:dyDescent="0.15">
      <c r="C34" s="29"/>
      <c r="D34" s="33" t="s">
        <v>417</v>
      </c>
      <c r="E34" s="32"/>
      <c r="F34" s="32"/>
      <c r="G34" s="32"/>
      <c r="H34" s="32"/>
      <c r="I34" s="32"/>
      <c r="J34" s="32"/>
      <c r="K34" s="40"/>
      <c r="L34" s="40"/>
      <c r="M34" s="40"/>
      <c r="N34" s="40"/>
      <c r="O34" s="40"/>
      <c r="P34" s="40"/>
      <c r="Q34" s="40"/>
      <c r="R34" s="40"/>
      <c r="S34" s="40"/>
      <c r="T34" s="40"/>
      <c r="U34" s="40"/>
      <c r="W34" s="32"/>
      <c r="X34" s="32"/>
      <c r="Y34" s="32"/>
      <c r="Z34" s="32"/>
      <c r="AA34" s="32"/>
      <c r="AB34" s="32"/>
      <c r="AC34" s="40"/>
      <c r="AD34" s="40"/>
      <c r="AE34" s="40"/>
      <c r="AF34" s="40"/>
      <c r="AG34" s="40"/>
      <c r="AH34" s="40"/>
      <c r="AI34" s="40"/>
      <c r="AJ34" s="40"/>
      <c r="AK34" s="40"/>
    </row>
    <row r="35" spans="2:42" ht="17.45" customHeight="1" x14ac:dyDescent="0.15">
      <c r="C35" s="29" t="s">
        <v>55</v>
      </c>
      <c r="D35" s="33"/>
      <c r="E35" s="32"/>
      <c r="F35" s="32"/>
      <c r="G35" s="32"/>
      <c r="H35" s="32"/>
      <c r="I35" s="32"/>
      <c r="J35" s="32"/>
      <c r="K35" s="40"/>
      <c r="L35" s="40"/>
      <c r="M35" s="40"/>
      <c r="N35" s="40"/>
      <c r="O35" s="40"/>
      <c r="P35" s="40"/>
      <c r="Q35" s="40"/>
      <c r="R35" s="40"/>
      <c r="S35" s="40"/>
      <c r="T35" s="40"/>
      <c r="U35" s="40"/>
      <c r="W35" s="32"/>
      <c r="X35" s="32"/>
      <c r="Y35" s="32"/>
      <c r="Z35" s="32"/>
      <c r="AA35" s="32"/>
      <c r="AB35" s="32"/>
      <c r="AC35" s="40"/>
      <c r="AD35" s="40"/>
      <c r="AE35" s="40"/>
      <c r="AF35" s="40"/>
      <c r="AG35" s="40"/>
      <c r="AH35" s="40"/>
      <c r="AI35" s="40"/>
      <c r="AJ35" s="40"/>
      <c r="AK35" s="40"/>
    </row>
    <row r="36" spans="2:42" ht="17.45" customHeight="1" x14ac:dyDescent="0.15">
      <c r="C36" s="29"/>
      <c r="D36" s="33" t="s">
        <v>431</v>
      </c>
      <c r="E36" s="32"/>
      <c r="F36" s="32"/>
      <c r="G36" s="32"/>
      <c r="H36" s="32"/>
      <c r="I36" s="32"/>
      <c r="J36" s="32"/>
      <c r="K36" s="40"/>
      <c r="L36" s="40"/>
      <c r="M36" s="40"/>
      <c r="N36" s="40"/>
      <c r="O36" s="40"/>
      <c r="P36" s="40"/>
      <c r="Q36" s="40"/>
      <c r="R36" s="40"/>
      <c r="S36" s="40"/>
      <c r="T36" s="40"/>
      <c r="U36" s="40"/>
      <c r="W36" s="32"/>
      <c r="X36" s="32"/>
      <c r="Y36" s="32"/>
      <c r="Z36" s="32"/>
      <c r="AA36" s="32"/>
      <c r="AB36" s="32"/>
      <c r="AC36" s="40"/>
      <c r="AD36" s="40"/>
      <c r="AE36" s="40"/>
      <c r="AF36" s="40"/>
      <c r="AG36" s="40"/>
      <c r="AH36" s="40"/>
      <c r="AI36" s="40"/>
      <c r="AJ36" s="40"/>
      <c r="AK36" s="40"/>
    </row>
    <row r="37" spans="2:42" ht="17.45" customHeight="1" x14ac:dyDescent="0.15">
      <c r="C37" s="29" t="s">
        <v>440</v>
      </c>
      <c r="D37" s="34"/>
      <c r="E37" s="32"/>
      <c r="F37" s="32"/>
      <c r="G37" s="32"/>
      <c r="H37" s="32"/>
      <c r="I37" s="32"/>
      <c r="J37" s="32"/>
      <c r="K37" s="40"/>
      <c r="L37" s="40"/>
      <c r="M37" s="40"/>
      <c r="N37" s="40"/>
      <c r="O37" s="40"/>
      <c r="P37" s="40"/>
      <c r="Q37" s="40"/>
      <c r="R37" s="40"/>
      <c r="S37" s="40"/>
      <c r="T37" s="40"/>
      <c r="U37" s="40"/>
      <c r="W37" s="32"/>
      <c r="X37" s="32"/>
      <c r="Y37" s="32"/>
      <c r="Z37" s="32"/>
      <c r="AA37" s="32"/>
      <c r="AB37" s="32"/>
      <c r="AC37" s="40"/>
      <c r="AD37" s="40"/>
      <c r="AE37" s="40"/>
      <c r="AF37" s="40"/>
      <c r="AG37" s="40"/>
      <c r="AH37" s="40"/>
      <c r="AI37" s="40"/>
      <c r="AJ37" s="40"/>
      <c r="AK37" s="40"/>
    </row>
    <row r="38" spans="2:42" ht="17.45" customHeight="1" x14ac:dyDescent="0.15">
      <c r="C38" s="29"/>
      <c r="D38" s="33" t="s">
        <v>137</v>
      </c>
      <c r="E38" s="32"/>
      <c r="F38" s="32"/>
      <c r="G38" s="32"/>
      <c r="H38" s="32"/>
      <c r="I38" s="32"/>
      <c r="J38" s="32"/>
      <c r="K38" s="40"/>
      <c r="L38" s="40"/>
      <c r="M38" s="40"/>
      <c r="N38" s="40"/>
      <c r="O38" s="40"/>
      <c r="P38" s="40"/>
      <c r="Q38" s="40"/>
      <c r="R38" s="40"/>
      <c r="S38" s="40"/>
      <c r="T38" s="40"/>
      <c r="U38" s="40"/>
      <c r="W38" s="32"/>
      <c r="X38" s="32"/>
      <c r="Y38" s="32"/>
      <c r="Z38" s="32"/>
      <c r="AA38" s="32"/>
      <c r="AB38" s="32"/>
      <c r="AC38" s="40"/>
      <c r="AD38" s="40"/>
      <c r="AE38" s="40"/>
      <c r="AF38" s="40"/>
      <c r="AG38" s="40"/>
      <c r="AH38" s="40"/>
      <c r="AI38" s="40"/>
      <c r="AJ38" s="40"/>
      <c r="AK38" s="40"/>
    </row>
    <row r="39" spans="2:42" ht="17.45" customHeight="1" x14ac:dyDescent="0.15">
      <c r="C39" s="29" t="s">
        <v>432</v>
      </c>
      <c r="D39" s="32"/>
      <c r="E39" s="32"/>
      <c r="F39" s="32"/>
      <c r="G39" s="32"/>
      <c r="H39" s="32"/>
      <c r="I39" s="32"/>
      <c r="J39" s="32"/>
      <c r="K39" s="40"/>
      <c r="L39" s="40"/>
      <c r="M39" s="40"/>
      <c r="N39" s="40"/>
      <c r="O39" s="40"/>
      <c r="P39" s="40"/>
      <c r="Q39" s="40"/>
      <c r="R39" s="40"/>
      <c r="S39" s="40"/>
      <c r="T39" s="40"/>
      <c r="U39" s="40"/>
      <c r="W39" s="32"/>
      <c r="X39" s="32"/>
      <c r="Y39" s="32"/>
      <c r="Z39" s="32"/>
      <c r="AA39" s="32"/>
      <c r="AB39" s="32"/>
      <c r="AC39" s="40"/>
      <c r="AD39" s="40"/>
      <c r="AE39" s="40"/>
      <c r="AF39" s="40"/>
      <c r="AG39" s="40"/>
      <c r="AH39" s="40"/>
      <c r="AI39" s="40"/>
      <c r="AJ39" s="40"/>
      <c r="AK39" s="40"/>
    </row>
    <row r="40" spans="2:42" ht="17.45" customHeight="1" x14ac:dyDescent="0.15">
      <c r="C40" s="29"/>
      <c r="D40" s="35" t="s">
        <v>395</v>
      </c>
      <c r="E40" s="32"/>
      <c r="F40" s="32"/>
      <c r="G40" s="32"/>
      <c r="H40" s="32"/>
      <c r="I40" s="32"/>
      <c r="J40" s="32"/>
      <c r="K40" s="40"/>
      <c r="L40" s="40"/>
      <c r="M40" s="40"/>
      <c r="N40" s="40"/>
      <c r="O40" s="40"/>
      <c r="P40" s="40"/>
      <c r="Q40" s="40"/>
      <c r="R40" s="40"/>
      <c r="S40" s="40"/>
      <c r="T40" s="40"/>
      <c r="U40" s="40"/>
      <c r="W40" s="32"/>
      <c r="X40" s="32"/>
      <c r="Y40" s="32"/>
      <c r="Z40" s="32"/>
      <c r="AA40" s="32"/>
      <c r="AB40" s="32"/>
      <c r="AC40" s="40"/>
      <c r="AD40" s="40"/>
      <c r="AE40" s="40"/>
      <c r="AF40" s="40"/>
      <c r="AG40" s="40"/>
      <c r="AH40" s="40"/>
      <c r="AI40" s="40"/>
      <c r="AJ40" s="40"/>
      <c r="AK40" s="40"/>
    </row>
    <row r="41" spans="2:42" s="207" customFormat="1" x14ac:dyDescent="0.15">
      <c r="C41" s="217" t="s">
        <v>441</v>
      </c>
      <c r="D41" s="218"/>
      <c r="E41" s="219"/>
      <c r="F41" s="219"/>
      <c r="G41" s="219"/>
      <c r="H41" s="219"/>
      <c r="I41" s="219"/>
      <c r="J41" s="219"/>
      <c r="K41" s="220"/>
      <c r="L41" s="220"/>
      <c r="M41" s="220"/>
      <c r="N41" s="220"/>
      <c r="O41" s="220"/>
      <c r="P41" s="220"/>
      <c r="Q41" s="220"/>
      <c r="R41" s="220"/>
      <c r="S41" s="220"/>
      <c r="T41" s="220"/>
      <c r="U41" s="220"/>
      <c r="W41" s="219"/>
      <c r="X41" s="219"/>
      <c r="Y41" s="219"/>
      <c r="Z41" s="219"/>
      <c r="AA41" s="219"/>
      <c r="AB41" s="219"/>
      <c r="AC41" s="220"/>
      <c r="AD41" s="220"/>
      <c r="AE41" s="220"/>
      <c r="AF41" s="220"/>
      <c r="AG41" s="220"/>
      <c r="AH41" s="220"/>
      <c r="AI41" s="220"/>
      <c r="AJ41" s="220"/>
      <c r="AK41" s="220"/>
    </row>
    <row r="42" spans="2:42" s="207" customFormat="1" x14ac:dyDescent="0.15">
      <c r="C42" s="217"/>
      <c r="D42" s="221" t="s">
        <v>439</v>
      </c>
      <c r="E42" s="219"/>
      <c r="F42" s="219"/>
      <c r="G42" s="219"/>
      <c r="H42" s="219"/>
      <c r="I42" s="219"/>
      <c r="J42" s="219"/>
      <c r="K42" s="220"/>
      <c r="L42" s="220"/>
      <c r="M42" s="220"/>
      <c r="N42" s="220"/>
      <c r="O42" s="220"/>
      <c r="P42" s="220"/>
      <c r="Q42" s="220"/>
      <c r="R42" s="220"/>
      <c r="S42" s="220"/>
      <c r="T42" s="220"/>
      <c r="U42" s="220"/>
      <c r="W42" s="219"/>
      <c r="X42" s="219"/>
      <c r="Y42" s="219"/>
      <c r="Z42" s="219"/>
      <c r="AA42" s="219"/>
      <c r="AB42" s="219"/>
      <c r="AC42" s="220"/>
      <c r="AD42" s="220"/>
      <c r="AE42" s="220"/>
      <c r="AF42" s="220"/>
      <c r="AG42" s="220"/>
      <c r="AH42" s="220"/>
      <c r="AI42" s="220"/>
      <c r="AJ42" s="220"/>
      <c r="AK42" s="220"/>
    </row>
    <row r="43" spans="2:42" ht="2.25" customHeight="1" x14ac:dyDescent="0.15"/>
    <row r="44" spans="2:42" ht="16.5" customHeight="1" x14ac:dyDescent="0.15">
      <c r="B44" s="303" t="s">
        <v>149</v>
      </c>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42"/>
    </row>
    <row r="45" spans="2:42" ht="8.25" customHeight="1" x14ac:dyDescent="0.1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42"/>
    </row>
    <row r="46" spans="2:42" x14ac:dyDescent="0.15">
      <c r="B46" s="14" t="s">
        <v>152</v>
      </c>
    </row>
    <row r="47" spans="2:42" ht="24.95" customHeight="1" x14ac:dyDescent="0.15">
      <c r="C47" s="304"/>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6"/>
      <c r="AO47" s="14">
        <f>LEN(C47)</f>
        <v>0</v>
      </c>
      <c r="AP47" s="14" t="s">
        <v>153</v>
      </c>
    </row>
    <row r="49" spans="1:42" x14ac:dyDescent="0.15">
      <c r="B49" s="14" t="s">
        <v>442</v>
      </c>
    </row>
    <row r="50" spans="1:42" ht="93.95" customHeight="1" x14ac:dyDescent="0.15">
      <c r="C50" s="304"/>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6"/>
      <c r="AO50" s="14">
        <f>LEN(C50)</f>
        <v>0</v>
      </c>
      <c r="AP50" s="14" t="s">
        <v>153</v>
      </c>
    </row>
    <row r="51" spans="1:42" ht="46.5" customHeight="1" x14ac:dyDescent="0.15">
      <c r="C51" s="307" t="s">
        <v>456</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row>
    <row r="52" spans="1:42" ht="5.0999999999999996" customHeight="1" x14ac:dyDescent="0.15"/>
    <row r="53" spans="1:42" x14ac:dyDescent="0.15">
      <c r="B53" s="14" t="s">
        <v>120</v>
      </c>
    </row>
    <row r="54" spans="1:42" x14ac:dyDescent="0.15">
      <c r="C54" s="14" t="s">
        <v>156</v>
      </c>
    </row>
    <row r="55" spans="1:42" ht="183.6" customHeight="1" x14ac:dyDescent="0.15">
      <c r="C55" s="304"/>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6"/>
      <c r="AO55" s="14">
        <f>LEN(C55)</f>
        <v>0</v>
      </c>
      <c r="AP55" s="14" t="s">
        <v>153</v>
      </c>
    </row>
    <row r="56" spans="1:42" ht="68.45" customHeight="1" x14ac:dyDescent="0.15">
      <c r="C56" s="307" t="s">
        <v>460</v>
      </c>
      <c r="D56" s="307"/>
      <c r="E56" s="307"/>
      <c r="F56" s="307"/>
      <c r="G56" s="307"/>
      <c r="H56" s="307"/>
      <c r="I56" s="307"/>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row>
    <row r="57" spans="1:42" x14ac:dyDescent="0.15">
      <c r="C57" s="14" t="s">
        <v>158</v>
      </c>
    </row>
    <row r="58" spans="1:42" ht="129.75" customHeight="1" x14ac:dyDescent="0.15">
      <c r="C58" s="304"/>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6"/>
    </row>
    <row r="59" spans="1:42" ht="52.5" customHeight="1" x14ac:dyDescent="0.15">
      <c r="C59" s="307" t="s">
        <v>457</v>
      </c>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row>
    <row r="60" spans="1:42" ht="7.5" customHeight="1" x14ac:dyDescent="0.15"/>
    <row r="61" spans="1:42" x14ac:dyDescent="0.15">
      <c r="B61" s="14" t="s">
        <v>44</v>
      </c>
    </row>
    <row r="62" spans="1:42" ht="18" customHeight="1" x14ac:dyDescent="0.15">
      <c r="D62" s="310" t="s">
        <v>160</v>
      </c>
      <c r="E62" s="310"/>
      <c r="F62" s="310"/>
      <c r="G62" s="310"/>
      <c r="H62" s="310"/>
      <c r="I62" s="310"/>
      <c r="J62" s="310"/>
      <c r="K62" s="310"/>
      <c r="L62" s="310"/>
      <c r="M62" s="310"/>
      <c r="N62" s="310"/>
      <c r="O62" s="310"/>
      <c r="P62" s="311"/>
      <c r="Q62" s="311"/>
      <c r="R62" s="311"/>
    </row>
    <row r="63" spans="1:42" ht="18" customHeight="1" x14ac:dyDescent="0.15">
      <c r="A63" s="23" t="b">
        <v>0</v>
      </c>
      <c r="D63" s="310" t="s">
        <v>163</v>
      </c>
      <c r="E63" s="310"/>
      <c r="F63" s="310"/>
      <c r="G63" s="310"/>
      <c r="H63" s="310"/>
      <c r="I63" s="310"/>
      <c r="J63" s="310"/>
      <c r="K63" s="310"/>
      <c r="L63" s="310"/>
      <c r="M63" s="310"/>
      <c r="N63" s="310"/>
      <c r="O63" s="310"/>
      <c r="P63" s="311"/>
      <c r="Q63" s="311"/>
      <c r="R63" s="311"/>
    </row>
    <row r="64" spans="1:42" ht="18" customHeight="1" x14ac:dyDescent="0.15">
      <c r="A64" s="23" t="b">
        <v>0</v>
      </c>
      <c r="D64" s="310" t="s">
        <v>164</v>
      </c>
      <c r="E64" s="310"/>
      <c r="F64" s="310"/>
      <c r="G64" s="310"/>
      <c r="H64" s="310"/>
      <c r="I64" s="310"/>
      <c r="J64" s="310"/>
      <c r="K64" s="310"/>
      <c r="L64" s="310"/>
      <c r="M64" s="310"/>
      <c r="N64" s="310"/>
      <c r="O64" s="310"/>
      <c r="P64" s="311"/>
      <c r="Q64" s="311"/>
      <c r="R64" s="311"/>
    </row>
    <row r="65" spans="2:42" ht="72.599999999999994" customHeight="1" x14ac:dyDescent="0.15">
      <c r="C65" s="312" t="s">
        <v>458</v>
      </c>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2"/>
      <c r="AL65" s="312"/>
      <c r="AM65" s="312"/>
    </row>
    <row r="66" spans="2:42" ht="6.6" customHeight="1" x14ac:dyDescent="0.15"/>
    <row r="67" spans="2:42" x14ac:dyDescent="0.15">
      <c r="B67" s="14" t="s">
        <v>161</v>
      </c>
    </row>
    <row r="68" spans="2:42" ht="22.5" customHeight="1" x14ac:dyDescent="0.15">
      <c r="C68" s="313"/>
      <c r="D68" s="313"/>
      <c r="E68" s="313"/>
      <c r="F68" s="313"/>
      <c r="G68" s="313"/>
      <c r="H68" s="313"/>
      <c r="I68" s="313"/>
      <c r="J68" s="313"/>
      <c r="K68" s="313"/>
      <c r="L68" s="313"/>
      <c r="M68" s="313"/>
      <c r="N68" s="313"/>
    </row>
    <row r="69" spans="2:42" x14ac:dyDescent="0.15">
      <c r="C69" s="14" t="s">
        <v>97</v>
      </c>
    </row>
    <row r="70" spans="2:42" ht="8.4499999999999993" customHeight="1" x14ac:dyDescent="0.15"/>
    <row r="71" spans="2:42" x14ac:dyDescent="0.15">
      <c r="B71" s="14" t="s">
        <v>166</v>
      </c>
    </row>
    <row r="72" spans="2:42" ht="22.5" customHeight="1" x14ac:dyDescent="0.15">
      <c r="C72" s="308" t="s">
        <v>168</v>
      </c>
      <c r="D72" s="308"/>
      <c r="E72" s="308"/>
      <c r="F72" s="308"/>
      <c r="G72" s="308"/>
      <c r="H72" s="308"/>
      <c r="I72" s="308"/>
      <c r="J72" s="308"/>
      <c r="K72" s="308"/>
      <c r="L72" s="308"/>
      <c r="M72" s="308"/>
      <c r="N72" s="309"/>
      <c r="O72" s="309"/>
      <c r="P72" s="309"/>
      <c r="Q72" s="309"/>
      <c r="R72" s="309"/>
      <c r="S72" s="309"/>
      <c r="T72" s="309"/>
      <c r="U72" s="309"/>
      <c r="V72" s="309"/>
      <c r="W72" s="309"/>
      <c r="X72" s="309"/>
      <c r="Y72" s="309"/>
      <c r="Z72" s="309"/>
      <c r="AA72" s="309"/>
      <c r="AB72" s="309"/>
      <c r="AC72" s="309"/>
      <c r="AD72" s="309"/>
      <c r="AE72" s="309"/>
      <c r="AF72" s="309"/>
    </row>
    <row r="73" spans="2:42" ht="22.5" customHeight="1" x14ac:dyDescent="0.15">
      <c r="C73" s="308" t="s">
        <v>169</v>
      </c>
      <c r="D73" s="308"/>
      <c r="E73" s="308"/>
      <c r="F73" s="308"/>
      <c r="G73" s="308"/>
      <c r="H73" s="308"/>
      <c r="I73" s="308"/>
      <c r="J73" s="308"/>
      <c r="K73" s="308"/>
      <c r="L73" s="308"/>
      <c r="M73" s="308"/>
      <c r="N73" s="309"/>
      <c r="O73" s="309"/>
      <c r="P73" s="309"/>
      <c r="Q73" s="309"/>
      <c r="R73" s="309"/>
      <c r="S73" s="309"/>
      <c r="T73" s="309"/>
      <c r="U73" s="309"/>
      <c r="V73" s="309"/>
      <c r="W73" s="309"/>
      <c r="X73" s="309"/>
      <c r="Y73" s="309"/>
      <c r="Z73" s="309"/>
      <c r="AA73" s="309"/>
      <c r="AB73" s="309"/>
      <c r="AC73" s="309"/>
      <c r="AD73" s="309"/>
      <c r="AE73" s="309"/>
      <c r="AF73" s="309"/>
    </row>
    <row r="74" spans="2:42" ht="22.5" customHeight="1" x14ac:dyDescent="0.15">
      <c r="C74" s="308" t="s">
        <v>170</v>
      </c>
      <c r="D74" s="308"/>
      <c r="E74" s="308"/>
      <c r="F74" s="308"/>
      <c r="G74" s="308"/>
      <c r="H74" s="308"/>
      <c r="I74" s="308"/>
      <c r="J74" s="308"/>
      <c r="K74" s="308"/>
      <c r="L74" s="308"/>
      <c r="M74" s="308"/>
      <c r="N74" s="309"/>
      <c r="O74" s="309"/>
      <c r="P74" s="309"/>
      <c r="Q74" s="309"/>
      <c r="R74" s="309"/>
      <c r="S74" s="309"/>
      <c r="T74" s="309"/>
      <c r="U74" s="309"/>
      <c r="V74" s="309"/>
      <c r="W74" s="309"/>
      <c r="X74" s="309"/>
      <c r="Y74" s="309"/>
      <c r="Z74" s="309"/>
      <c r="AA74" s="309"/>
      <c r="AB74" s="309"/>
      <c r="AC74" s="309"/>
      <c r="AD74" s="309"/>
      <c r="AE74" s="309"/>
      <c r="AF74" s="309"/>
    </row>
    <row r="75" spans="2:42" ht="22.5" customHeight="1" x14ac:dyDescent="0.15">
      <c r="C75" s="308" t="s">
        <v>172</v>
      </c>
      <c r="D75" s="308"/>
      <c r="E75" s="308"/>
      <c r="F75" s="308"/>
      <c r="G75" s="308"/>
      <c r="H75" s="308"/>
      <c r="I75" s="308"/>
      <c r="J75" s="308"/>
      <c r="K75" s="308"/>
      <c r="L75" s="308"/>
      <c r="M75" s="308"/>
      <c r="N75" s="309"/>
      <c r="O75" s="309"/>
      <c r="P75" s="309"/>
      <c r="Q75" s="309"/>
      <c r="R75" s="309"/>
      <c r="S75" s="309"/>
      <c r="T75" s="309"/>
      <c r="U75" s="309"/>
      <c r="V75" s="309"/>
      <c r="W75" s="309"/>
      <c r="X75" s="309"/>
      <c r="Y75" s="309"/>
      <c r="Z75" s="309"/>
      <c r="AA75" s="309"/>
      <c r="AB75" s="309"/>
      <c r="AC75" s="309"/>
      <c r="AD75" s="309"/>
      <c r="AE75" s="309"/>
      <c r="AF75" s="309"/>
    </row>
    <row r="76" spans="2:42" ht="10.5" customHeight="1" x14ac:dyDescent="0.15"/>
    <row r="77" spans="2:42" x14ac:dyDescent="0.15">
      <c r="B77" s="14" t="s">
        <v>174</v>
      </c>
    </row>
    <row r="78" spans="2:42" ht="25.5" customHeight="1" x14ac:dyDescent="0.15">
      <c r="C78" s="313" t="s">
        <v>176</v>
      </c>
      <c r="D78" s="313"/>
      <c r="E78" s="313"/>
      <c r="F78" s="313"/>
      <c r="G78" s="313"/>
      <c r="H78" s="313"/>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row>
    <row r="79" spans="2:42" ht="57.75" customHeight="1" x14ac:dyDescent="0.15">
      <c r="C79" s="313" t="s">
        <v>178</v>
      </c>
      <c r="D79" s="313"/>
      <c r="E79" s="313"/>
      <c r="F79" s="313"/>
      <c r="G79" s="313"/>
      <c r="H79" s="313"/>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O79" s="14">
        <f>LEN(I79)</f>
        <v>0</v>
      </c>
      <c r="AP79" s="14" t="s">
        <v>153</v>
      </c>
    </row>
    <row r="80" spans="2:42" ht="67.5" customHeight="1" x14ac:dyDescent="0.15">
      <c r="C80" s="312" t="s">
        <v>459</v>
      </c>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row>
  </sheetData>
  <mergeCells count="58">
    <mergeCell ref="C80:AM80"/>
    <mergeCell ref="C79:H79"/>
    <mergeCell ref="I79:AL79"/>
    <mergeCell ref="B6:AL7"/>
    <mergeCell ref="C8:J9"/>
    <mergeCell ref="W8:AB9"/>
    <mergeCell ref="AC8:AL9"/>
    <mergeCell ref="C74:M74"/>
    <mergeCell ref="N74:AF74"/>
    <mergeCell ref="C75:M75"/>
    <mergeCell ref="N75:AF75"/>
    <mergeCell ref="C78:H78"/>
    <mergeCell ref="I78:AL78"/>
    <mergeCell ref="C68:N68"/>
    <mergeCell ref="C72:M72"/>
    <mergeCell ref="N72:AF72"/>
    <mergeCell ref="C73:M73"/>
    <mergeCell ref="N73:AF73"/>
    <mergeCell ref="D62:O62"/>
    <mergeCell ref="P62:R62"/>
    <mergeCell ref="D63:O63"/>
    <mergeCell ref="P63:R63"/>
    <mergeCell ref="D64:O64"/>
    <mergeCell ref="P64:R64"/>
    <mergeCell ref="C65:AM65"/>
    <mergeCell ref="C51:AL51"/>
    <mergeCell ref="C55:AL55"/>
    <mergeCell ref="C56:AL56"/>
    <mergeCell ref="C58:AL58"/>
    <mergeCell ref="C59:AL59"/>
    <mergeCell ref="D30:AL30"/>
    <mergeCell ref="D31:AL31"/>
    <mergeCell ref="B44:AL44"/>
    <mergeCell ref="C47:AL47"/>
    <mergeCell ref="C50:AL50"/>
    <mergeCell ref="AO13:BW13"/>
    <mergeCell ref="C14:J14"/>
    <mergeCell ref="K14:U14"/>
    <mergeCell ref="W14:AB14"/>
    <mergeCell ref="AC14:AK14"/>
    <mergeCell ref="C13:J13"/>
    <mergeCell ref="K13:N13"/>
    <mergeCell ref="O13:V13"/>
    <mergeCell ref="W13:Z13"/>
    <mergeCell ref="AA13:AL13"/>
    <mergeCell ref="C11:J11"/>
    <mergeCell ref="K11:V11"/>
    <mergeCell ref="W11:Y11"/>
    <mergeCell ref="Z11:AL11"/>
    <mergeCell ref="C12:J12"/>
    <mergeCell ref="AA12:AL12"/>
    <mergeCell ref="B4:AL4"/>
    <mergeCell ref="L8:V8"/>
    <mergeCell ref="K9:V9"/>
    <mergeCell ref="C10:J10"/>
    <mergeCell ref="K10:V10"/>
    <mergeCell ref="W10:AB10"/>
    <mergeCell ref="AC10:AL10"/>
  </mergeCells>
  <phoneticPr fontId="19" type="Hiragana"/>
  <conditionalFormatting sqref="C68:N68">
    <cfRule type="cellIs" dxfId="39" priority="8" stopIfTrue="1" operator="equal">
      <formula>""</formula>
    </cfRule>
  </conditionalFormatting>
  <conditionalFormatting sqref="C47:AL47 C50:AL50 C55:AL55 I78:I79">
    <cfRule type="cellIs" dxfId="38" priority="6" stopIfTrue="1" operator="equal">
      <formula>""</formula>
    </cfRule>
  </conditionalFormatting>
  <conditionalFormatting sqref="C58:AL58">
    <cfRule type="cellIs" dxfId="37" priority="7" stopIfTrue="1" operator="equal">
      <formula>""</formula>
    </cfRule>
  </conditionalFormatting>
  <conditionalFormatting sqref="L8 K8:K9">
    <cfRule type="cellIs" dxfId="36" priority="1" stopIfTrue="1" operator="equal">
      <formula>""</formula>
    </cfRule>
  </conditionalFormatting>
  <conditionalFormatting sqref="N72:AF75">
    <cfRule type="cellIs" dxfId="35" priority="10" stopIfTrue="1" operator="equal">
      <formula>""</formula>
    </cfRule>
  </conditionalFormatting>
  <conditionalFormatting sqref="O13:V13 AA13:AL13 K14:U14 AC14:AK14">
    <cfRule type="cellIs" dxfId="34" priority="5" stopIfTrue="1" operator="equal">
      <formula>""</formula>
    </cfRule>
  </conditionalFormatting>
  <conditionalFormatting sqref="P62:R64">
    <cfRule type="cellIs" dxfId="33" priority="11" stopIfTrue="1" operator="equal">
      <formula>""</formula>
    </cfRule>
  </conditionalFormatting>
  <conditionalFormatting sqref="Z11:AL11">
    <cfRule type="cellIs" dxfId="32" priority="4" stopIfTrue="1" operator="equal">
      <formula>""</formula>
    </cfRule>
  </conditionalFormatting>
  <conditionalFormatting sqref="AC8 AC10:AL10 K10:V11">
    <cfRule type="cellIs" dxfId="31" priority="2" stopIfTrue="1" operator="equal">
      <formula>""</formula>
    </cfRule>
  </conditionalFormatting>
  <dataValidations count="1">
    <dataValidation type="list" allowBlank="1" showInputMessage="1" showErrorMessage="1" sqref="C68:N68" xr:uid="{00000000-0002-0000-0200-000000000000}">
      <formula1>"事業戦略,経営計画,これらに準ずる計画"</formula1>
    </dataValidation>
  </dataValidations>
  <hyperlinks>
    <hyperlink ref="D31" r:id="rId1" xr:uid="{00000000-0004-0000-0200-000000000000}"/>
    <hyperlink ref="D34" r:id="rId2" xr:uid="{00000000-0004-0000-0200-000001000000}"/>
    <hyperlink ref="D38" r:id="rId3" xr:uid="{00000000-0004-0000-0200-000002000000}"/>
    <hyperlink ref="D40" r:id="rId4" xr:uid="{00000000-0004-0000-0200-000003000000}"/>
    <hyperlink ref="D36" r:id="rId5" xr:uid="{00000000-0004-0000-0200-000004000000}"/>
    <hyperlink ref="D42" r:id="rId6" xr:uid="{DB16AC79-22B5-44D8-B683-200D88C5164C}"/>
  </hyperlinks>
  <printOptions horizontalCentered="1"/>
  <pageMargins left="0.39370078740157483" right="0.39370078740157483" top="0.59055118110236227" bottom="0.39370078740157483" header="0.51181102362204722" footer="0.51181102362204722"/>
  <pageSetup paperSize="9" scale="82" firstPageNumber="0" fitToHeight="2" orientation="portrait" cellComments="asDisplayed" useFirstPageNumber="1" r:id="rId7"/>
  <headerFooter alignWithMargins="0"/>
  <rowBreaks count="1" manualBreakCount="1">
    <brk id="52" min="1" max="38" man="1"/>
  </rowBreaks>
  <drawing r:id="rId8"/>
  <legacyDrawing r:id="rId9"/>
  <mc:AlternateContent xmlns:mc="http://schemas.openxmlformats.org/markup-compatibility/2006">
    <mc:Choice Requires="x14">
      <controls>
        <mc:AlternateContent xmlns:mc="http://schemas.openxmlformats.org/markup-compatibility/2006">
          <mc:Choice Requires="x14">
            <control shapeId="93214" r:id="rId10" name="チェック 4126">
              <controlPr defaultSize="0" autoPict="0">
                <anchor moveWithCells="1">
                  <from>
                    <xdr:col>9</xdr:col>
                    <xdr:colOff>152400</xdr:colOff>
                    <xdr:row>11</xdr:row>
                    <xdr:rowOff>66675</xdr:rowOff>
                  </from>
                  <to>
                    <xdr:col>13</xdr:col>
                    <xdr:colOff>85725</xdr:colOff>
                    <xdr:row>11</xdr:row>
                    <xdr:rowOff>276225</xdr:rowOff>
                  </to>
                </anchor>
              </controlPr>
            </control>
          </mc:Choice>
        </mc:AlternateContent>
        <mc:AlternateContent xmlns:mc="http://schemas.openxmlformats.org/markup-compatibility/2006">
          <mc:Choice Requires="x14">
            <control shapeId="93215" r:id="rId11" name="チェック 4127">
              <controlPr defaultSize="0" autoPict="0">
                <anchor moveWithCells="1">
                  <from>
                    <xdr:col>13</xdr:col>
                    <xdr:colOff>133350</xdr:colOff>
                    <xdr:row>11</xdr:row>
                    <xdr:rowOff>76200</xdr:rowOff>
                  </from>
                  <to>
                    <xdr:col>17</xdr:col>
                    <xdr:colOff>66675</xdr:colOff>
                    <xdr:row>11</xdr:row>
                    <xdr:rowOff>285750</xdr:rowOff>
                  </to>
                </anchor>
              </controlPr>
            </control>
          </mc:Choice>
        </mc:AlternateContent>
        <mc:AlternateContent xmlns:mc="http://schemas.openxmlformats.org/markup-compatibility/2006">
          <mc:Choice Requires="x14">
            <control shapeId="93216" r:id="rId12" name="チェック 4128">
              <controlPr defaultSize="0" autoPict="0">
                <anchor moveWithCells="1">
                  <from>
                    <xdr:col>17</xdr:col>
                    <xdr:colOff>133350</xdr:colOff>
                    <xdr:row>11</xdr:row>
                    <xdr:rowOff>76200</xdr:rowOff>
                  </from>
                  <to>
                    <xdr:col>21</xdr:col>
                    <xdr:colOff>66675</xdr:colOff>
                    <xdr:row>11</xdr:row>
                    <xdr:rowOff>285750</xdr:rowOff>
                  </to>
                </anchor>
              </controlPr>
            </control>
          </mc:Choice>
        </mc:AlternateContent>
        <mc:AlternateContent xmlns:mc="http://schemas.openxmlformats.org/markup-compatibility/2006">
          <mc:Choice Requires="x14">
            <control shapeId="167960" r:id="rId13" name="チェック 8216">
              <controlPr defaultSize="0" autoPict="0">
                <anchor moveWithCells="1">
                  <from>
                    <xdr:col>2</xdr:col>
                    <xdr:colOff>57150</xdr:colOff>
                    <xdr:row>17</xdr:row>
                    <xdr:rowOff>200025</xdr:rowOff>
                  </from>
                  <to>
                    <xdr:col>5</xdr:col>
                    <xdr:colOff>142875</xdr:colOff>
                    <xdr:row>19</xdr:row>
                    <xdr:rowOff>9525</xdr:rowOff>
                  </to>
                </anchor>
              </controlPr>
            </control>
          </mc:Choice>
        </mc:AlternateContent>
        <mc:AlternateContent xmlns:mc="http://schemas.openxmlformats.org/markup-compatibility/2006">
          <mc:Choice Requires="x14">
            <control shapeId="167961" r:id="rId14" name="チェック 8217">
              <controlPr defaultSize="0" autoPict="0">
                <anchor moveWithCells="1">
                  <from>
                    <xdr:col>2</xdr:col>
                    <xdr:colOff>66675</xdr:colOff>
                    <xdr:row>19</xdr:row>
                    <xdr:rowOff>9525</xdr:rowOff>
                  </from>
                  <to>
                    <xdr:col>5</xdr:col>
                    <xdr:colOff>152400</xdr:colOff>
                    <xdr:row>20</xdr:row>
                    <xdr:rowOff>9525</xdr:rowOff>
                  </to>
                </anchor>
              </controlPr>
            </control>
          </mc:Choice>
        </mc:AlternateContent>
        <mc:AlternateContent xmlns:mc="http://schemas.openxmlformats.org/markup-compatibility/2006">
          <mc:Choice Requires="x14">
            <control shapeId="167964" r:id="rId15" name="Check Box 8220">
              <controlPr defaultSize="0" autoPict="0">
                <anchor moveWithCells="1">
                  <from>
                    <xdr:col>2</xdr:col>
                    <xdr:colOff>85725</xdr:colOff>
                    <xdr:row>21</xdr:row>
                    <xdr:rowOff>9525</xdr:rowOff>
                  </from>
                  <to>
                    <xdr:col>6</xdr:col>
                    <xdr:colOff>38100</xdr:colOff>
                    <xdr:row>22</xdr:row>
                    <xdr:rowOff>28575</xdr:rowOff>
                  </to>
                </anchor>
              </controlPr>
            </control>
          </mc:Choice>
        </mc:AlternateContent>
        <mc:AlternateContent xmlns:mc="http://schemas.openxmlformats.org/markup-compatibility/2006">
          <mc:Choice Requires="x14">
            <control shapeId="167965" r:id="rId16" name="Check Box 8221">
              <controlPr defaultSize="0" autoPict="0">
                <anchor moveWithCells="1">
                  <from>
                    <xdr:col>4</xdr:col>
                    <xdr:colOff>0</xdr:colOff>
                    <xdr:row>21</xdr:row>
                    <xdr:rowOff>180975</xdr:rowOff>
                  </from>
                  <to>
                    <xdr:col>7</xdr:col>
                    <xdr:colOff>114300</xdr:colOff>
                    <xdr:row>23</xdr:row>
                    <xdr:rowOff>9525</xdr:rowOff>
                  </to>
                </anchor>
              </controlPr>
            </control>
          </mc:Choice>
        </mc:AlternateContent>
        <mc:AlternateContent xmlns:mc="http://schemas.openxmlformats.org/markup-compatibility/2006">
          <mc:Choice Requires="x14">
            <control shapeId="167966" r:id="rId17" name="Check Box 8222">
              <controlPr defaultSize="0" autoPict="0">
                <anchor moveWithCells="1">
                  <from>
                    <xdr:col>4</xdr:col>
                    <xdr:colOff>0</xdr:colOff>
                    <xdr:row>22</xdr:row>
                    <xdr:rowOff>180975</xdr:rowOff>
                  </from>
                  <to>
                    <xdr:col>7</xdr:col>
                    <xdr:colOff>114300</xdr:colOff>
                    <xdr:row>24</xdr:row>
                    <xdr:rowOff>9525</xdr:rowOff>
                  </to>
                </anchor>
              </controlPr>
            </control>
          </mc:Choice>
        </mc:AlternateContent>
        <mc:AlternateContent xmlns:mc="http://schemas.openxmlformats.org/markup-compatibility/2006">
          <mc:Choice Requires="x14">
            <control shapeId="167967" r:id="rId18" name="Check Box 8223">
              <controlPr defaultSize="0" autoPict="0">
                <anchor moveWithCells="1">
                  <from>
                    <xdr:col>4</xdr:col>
                    <xdr:colOff>9525</xdr:colOff>
                    <xdr:row>23</xdr:row>
                    <xdr:rowOff>180975</xdr:rowOff>
                  </from>
                  <to>
                    <xdr:col>7</xdr:col>
                    <xdr:colOff>123825</xdr:colOff>
                    <xdr:row>25</xdr:row>
                    <xdr:rowOff>9525</xdr:rowOff>
                  </to>
                </anchor>
              </controlPr>
            </control>
          </mc:Choice>
        </mc:AlternateContent>
        <mc:AlternateContent xmlns:mc="http://schemas.openxmlformats.org/markup-compatibility/2006">
          <mc:Choice Requires="x14">
            <control shapeId="167968" r:id="rId19" name="Check Box 8224">
              <controlPr defaultSize="0" autoPict="0">
                <anchor moveWithCells="1">
                  <from>
                    <xdr:col>4</xdr:col>
                    <xdr:colOff>9525</xdr:colOff>
                    <xdr:row>25</xdr:row>
                    <xdr:rowOff>0</xdr:rowOff>
                  </from>
                  <to>
                    <xdr:col>7</xdr:col>
                    <xdr:colOff>142875</xdr:colOff>
                    <xdr:row>26</xdr:row>
                    <xdr:rowOff>9525</xdr:rowOff>
                  </to>
                </anchor>
              </controlPr>
            </control>
          </mc:Choice>
        </mc:AlternateContent>
        <mc:AlternateContent xmlns:mc="http://schemas.openxmlformats.org/markup-compatibility/2006">
          <mc:Choice Requires="x14">
            <control shapeId="167937" r:id="rId20" name="チェック 8193">
              <controlPr defaultSize="0" autoPict="0">
                <anchor moveWithCells="1">
                  <from>
                    <xdr:col>1</xdr:col>
                    <xdr:colOff>142875</xdr:colOff>
                    <xdr:row>62</xdr:row>
                    <xdr:rowOff>9525</xdr:rowOff>
                  </from>
                  <to>
                    <xdr:col>6</xdr:col>
                    <xdr:colOff>66675</xdr:colOff>
                    <xdr:row>62</xdr:row>
                    <xdr:rowOff>219075</xdr:rowOff>
                  </to>
                </anchor>
              </controlPr>
            </control>
          </mc:Choice>
        </mc:AlternateContent>
        <mc:AlternateContent xmlns:mc="http://schemas.openxmlformats.org/markup-compatibility/2006">
          <mc:Choice Requires="x14">
            <control shapeId="167939" r:id="rId21" name="チェック 8195">
              <controlPr defaultSize="0" autoPict="0">
                <anchor moveWithCells="1">
                  <from>
                    <xdr:col>1</xdr:col>
                    <xdr:colOff>142875</xdr:colOff>
                    <xdr:row>62</xdr:row>
                    <xdr:rowOff>228600</xdr:rowOff>
                  </from>
                  <to>
                    <xdr:col>6</xdr:col>
                    <xdr:colOff>66675</xdr:colOff>
                    <xdr:row>63</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pageSetUpPr fitToPage="1"/>
  </sheetPr>
  <dimension ref="B1:I15"/>
  <sheetViews>
    <sheetView view="pageBreakPreview" topLeftCell="A7" zoomScaleSheetLayoutView="100" workbookViewId="0">
      <selection activeCell="B31" sqref="B31"/>
    </sheetView>
  </sheetViews>
  <sheetFormatPr defaultColWidth="9" defaultRowHeight="13.5" x14ac:dyDescent="0.15"/>
  <cols>
    <col min="1" max="1" width="2.125" style="12" customWidth="1"/>
    <col min="2" max="2" width="4.125" style="12" customWidth="1"/>
    <col min="3" max="3" width="32.875" style="12" customWidth="1"/>
    <col min="4" max="4" width="34.875" style="12" customWidth="1"/>
    <col min="5" max="5" width="30.125" style="12" customWidth="1"/>
    <col min="6" max="6" width="18" style="12" customWidth="1"/>
    <col min="7" max="7" width="19.875" style="12" customWidth="1"/>
    <col min="8" max="11" width="11.125" style="12" customWidth="1"/>
    <col min="12" max="256" width="9" style="12"/>
    <col min="257" max="257" width="2.125" style="12" customWidth="1"/>
    <col min="258" max="258" width="4.125" style="12" customWidth="1"/>
    <col min="259" max="259" width="26.625" style="12" customWidth="1"/>
    <col min="260" max="260" width="28.625" style="12" customWidth="1"/>
    <col min="261" max="261" width="39.5" style="12" customWidth="1"/>
    <col min="262" max="262" width="18" style="12" customWidth="1"/>
    <col min="263" max="263" width="21.375" style="12" customWidth="1"/>
    <col min="264" max="267" width="11.125" style="12" customWidth="1"/>
    <col min="268" max="512" width="9" style="12"/>
    <col min="513" max="513" width="2.125" style="12" customWidth="1"/>
    <col min="514" max="514" width="4.125" style="12" customWidth="1"/>
    <col min="515" max="515" width="26.625" style="12" customWidth="1"/>
    <col min="516" max="516" width="28.625" style="12" customWidth="1"/>
    <col min="517" max="517" width="39.5" style="12" customWidth="1"/>
    <col min="518" max="518" width="18" style="12" customWidth="1"/>
    <col min="519" max="519" width="21.375" style="12" customWidth="1"/>
    <col min="520" max="523" width="11.125" style="12" customWidth="1"/>
    <col min="524" max="768" width="9" style="12"/>
    <col min="769" max="769" width="2.125" style="12" customWidth="1"/>
    <col min="770" max="770" width="4.125" style="12" customWidth="1"/>
    <col min="771" max="771" width="26.625" style="12" customWidth="1"/>
    <col min="772" max="772" width="28.625" style="12" customWidth="1"/>
    <col min="773" max="773" width="39.5" style="12" customWidth="1"/>
    <col min="774" max="774" width="18" style="12" customWidth="1"/>
    <col min="775" max="775" width="21.375" style="12" customWidth="1"/>
    <col min="776" max="779" width="11.125" style="12" customWidth="1"/>
    <col min="780" max="1024" width="9" style="12"/>
    <col min="1025" max="1025" width="2.125" style="12" customWidth="1"/>
    <col min="1026" max="1026" width="4.125" style="12" customWidth="1"/>
    <col min="1027" max="1027" width="26.625" style="12" customWidth="1"/>
    <col min="1028" max="1028" width="28.625" style="12" customWidth="1"/>
    <col min="1029" max="1029" width="39.5" style="12" customWidth="1"/>
    <col min="1030" max="1030" width="18" style="12" customWidth="1"/>
    <col min="1031" max="1031" width="21.375" style="12" customWidth="1"/>
    <col min="1032" max="1035" width="11.125" style="12" customWidth="1"/>
    <col min="1036" max="1280" width="9" style="12"/>
    <col min="1281" max="1281" width="2.125" style="12" customWidth="1"/>
    <col min="1282" max="1282" width="4.125" style="12" customWidth="1"/>
    <col min="1283" max="1283" width="26.625" style="12" customWidth="1"/>
    <col min="1284" max="1284" width="28.625" style="12" customWidth="1"/>
    <col min="1285" max="1285" width="39.5" style="12" customWidth="1"/>
    <col min="1286" max="1286" width="18" style="12" customWidth="1"/>
    <col min="1287" max="1287" width="21.375" style="12" customWidth="1"/>
    <col min="1288" max="1291" width="11.125" style="12" customWidth="1"/>
    <col min="1292" max="1536" width="9" style="12"/>
    <col min="1537" max="1537" width="2.125" style="12" customWidth="1"/>
    <col min="1538" max="1538" width="4.125" style="12" customWidth="1"/>
    <col min="1539" max="1539" width="26.625" style="12" customWidth="1"/>
    <col min="1540" max="1540" width="28.625" style="12" customWidth="1"/>
    <col min="1541" max="1541" width="39.5" style="12" customWidth="1"/>
    <col min="1542" max="1542" width="18" style="12" customWidth="1"/>
    <col min="1543" max="1543" width="21.375" style="12" customWidth="1"/>
    <col min="1544" max="1547" width="11.125" style="12" customWidth="1"/>
    <col min="1548" max="1792" width="9" style="12"/>
    <col min="1793" max="1793" width="2.125" style="12" customWidth="1"/>
    <col min="1794" max="1794" width="4.125" style="12" customWidth="1"/>
    <col min="1795" max="1795" width="26.625" style="12" customWidth="1"/>
    <col min="1796" max="1796" width="28.625" style="12" customWidth="1"/>
    <col min="1797" max="1797" width="39.5" style="12" customWidth="1"/>
    <col min="1798" max="1798" width="18" style="12" customWidth="1"/>
    <col min="1799" max="1799" width="21.375" style="12" customWidth="1"/>
    <col min="1800" max="1803" width="11.125" style="12" customWidth="1"/>
    <col min="1804" max="2048" width="9" style="12"/>
    <col min="2049" max="2049" width="2.125" style="12" customWidth="1"/>
    <col min="2050" max="2050" width="4.125" style="12" customWidth="1"/>
    <col min="2051" max="2051" width="26.625" style="12" customWidth="1"/>
    <col min="2052" max="2052" width="28.625" style="12" customWidth="1"/>
    <col min="2053" max="2053" width="39.5" style="12" customWidth="1"/>
    <col min="2054" max="2054" width="18" style="12" customWidth="1"/>
    <col min="2055" max="2055" width="21.375" style="12" customWidth="1"/>
    <col min="2056" max="2059" width="11.125" style="12" customWidth="1"/>
    <col min="2060" max="2304" width="9" style="12"/>
    <col min="2305" max="2305" width="2.125" style="12" customWidth="1"/>
    <col min="2306" max="2306" width="4.125" style="12" customWidth="1"/>
    <col min="2307" max="2307" width="26.625" style="12" customWidth="1"/>
    <col min="2308" max="2308" width="28.625" style="12" customWidth="1"/>
    <col min="2309" max="2309" width="39.5" style="12" customWidth="1"/>
    <col min="2310" max="2310" width="18" style="12" customWidth="1"/>
    <col min="2311" max="2311" width="21.375" style="12" customWidth="1"/>
    <col min="2312" max="2315" width="11.125" style="12" customWidth="1"/>
    <col min="2316" max="2560" width="9" style="12"/>
    <col min="2561" max="2561" width="2.125" style="12" customWidth="1"/>
    <col min="2562" max="2562" width="4.125" style="12" customWidth="1"/>
    <col min="2563" max="2563" width="26.625" style="12" customWidth="1"/>
    <col min="2564" max="2564" width="28.625" style="12" customWidth="1"/>
    <col min="2565" max="2565" width="39.5" style="12" customWidth="1"/>
    <col min="2566" max="2566" width="18" style="12" customWidth="1"/>
    <col min="2567" max="2567" width="21.375" style="12" customWidth="1"/>
    <col min="2568" max="2571" width="11.125" style="12" customWidth="1"/>
    <col min="2572" max="2816" width="9" style="12"/>
    <col min="2817" max="2817" width="2.125" style="12" customWidth="1"/>
    <col min="2818" max="2818" width="4.125" style="12" customWidth="1"/>
    <col min="2819" max="2819" width="26.625" style="12" customWidth="1"/>
    <col min="2820" max="2820" width="28.625" style="12" customWidth="1"/>
    <col min="2821" max="2821" width="39.5" style="12" customWidth="1"/>
    <col min="2822" max="2822" width="18" style="12" customWidth="1"/>
    <col min="2823" max="2823" width="21.375" style="12" customWidth="1"/>
    <col min="2824" max="2827" width="11.125" style="12" customWidth="1"/>
    <col min="2828" max="3072" width="9" style="12"/>
    <col min="3073" max="3073" width="2.125" style="12" customWidth="1"/>
    <col min="3074" max="3074" width="4.125" style="12" customWidth="1"/>
    <col min="3075" max="3075" width="26.625" style="12" customWidth="1"/>
    <col min="3076" max="3076" width="28.625" style="12" customWidth="1"/>
    <col min="3077" max="3077" width="39.5" style="12" customWidth="1"/>
    <col min="3078" max="3078" width="18" style="12" customWidth="1"/>
    <col min="3079" max="3079" width="21.375" style="12" customWidth="1"/>
    <col min="3080" max="3083" width="11.125" style="12" customWidth="1"/>
    <col min="3084" max="3328" width="9" style="12"/>
    <col min="3329" max="3329" width="2.125" style="12" customWidth="1"/>
    <col min="3330" max="3330" width="4.125" style="12" customWidth="1"/>
    <col min="3331" max="3331" width="26.625" style="12" customWidth="1"/>
    <col min="3332" max="3332" width="28.625" style="12" customWidth="1"/>
    <col min="3333" max="3333" width="39.5" style="12" customWidth="1"/>
    <col min="3334" max="3334" width="18" style="12" customWidth="1"/>
    <col min="3335" max="3335" width="21.375" style="12" customWidth="1"/>
    <col min="3336" max="3339" width="11.125" style="12" customWidth="1"/>
    <col min="3340" max="3584" width="9" style="12"/>
    <col min="3585" max="3585" width="2.125" style="12" customWidth="1"/>
    <col min="3586" max="3586" width="4.125" style="12" customWidth="1"/>
    <col min="3587" max="3587" width="26.625" style="12" customWidth="1"/>
    <col min="3588" max="3588" width="28.625" style="12" customWidth="1"/>
    <col min="3589" max="3589" width="39.5" style="12" customWidth="1"/>
    <col min="3590" max="3590" width="18" style="12" customWidth="1"/>
    <col min="3591" max="3591" width="21.375" style="12" customWidth="1"/>
    <col min="3592" max="3595" width="11.125" style="12" customWidth="1"/>
    <col min="3596" max="3840" width="9" style="12"/>
    <col min="3841" max="3841" width="2.125" style="12" customWidth="1"/>
    <col min="3842" max="3842" width="4.125" style="12" customWidth="1"/>
    <col min="3843" max="3843" width="26.625" style="12" customWidth="1"/>
    <col min="3844" max="3844" width="28.625" style="12" customWidth="1"/>
    <col min="3845" max="3845" width="39.5" style="12" customWidth="1"/>
    <col min="3846" max="3846" width="18" style="12" customWidth="1"/>
    <col min="3847" max="3847" width="21.375" style="12" customWidth="1"/>
    <col min="3848" max="3851" width="11.125" style="12" customWidth="1"/>
    <col min="3852" max="4096" width="9" style="12"/>
    <col min="4097" max="4097" width="2.125" style="12" customWidth="1"/>
    <col min="4098" max="4098" width="4.125" style="12" customWidth="1"/>
    <col min="4099" max="4099" width="26.625" style="12" customWidth="1"/>
    <col min="4100" max="4100" width="28.625" style="12" customWidth="1"/>
    <col min="4101" max="4101" width="39.5" style="12" customWidth="1"/>
    <col min="4102" max="4102" width="18" style="12" customWidth="1"/>
    <col min="4103" max="4103" width="21.375" style="12" customWidth="1"/>
    <col min="4104" max="4107" width="11.125" style="12" customWidth="1"/>
    <col min="4108" max="4352" width="9" style="12"/>
    <col min="4353" max="4353" width="2.125" style="12" customWidth="1"/>
    <col min="4354" max="4354" width="4.125" style="12" customWidth="1"/>
    <col min="4355" max="4355" width="26.625" style="12" customWidth="1"/>
    <col min="4356" max="4356" width="28.625" style="12" customWidth="1"/>
    <col min="4357" max="4357" width="39.5" style="12" customWidth="1"/>
    <col min="4358" max="4358" width="18" style="12" customWidth="1"/>
    <col min="4359" max="4359" width="21.375" style="12" customWidth="1"/>
    <col min="4360" max="4363" width="11.125" style="12" customWidth="1"/>
    <col min="4364" max="4608" width="9" style="12"/>
    <col min="4609" max="4609" width="2.125" style="12" customWidth="1"/>
    <col min="4610" max="4610" width="4.125" style="12" customWidth="1"/>
    <col min="4611" max="4611" width="26.625" style="12" customWidth="1"/>
    <col min="4612" max="4612" width="28.625" style="12" customWidth="1"/>
    <col min="4613" max="4613" width="39.5" style="12" customWidth="1"/>
    <col min="4614" max="4614" width="18" style="12" customWidth="1"/>
    <col min="4615" max="4615" width="21.375" style="12" customWidth="1"/>
    <col min="4616" max="4619" width="11.125" style="12" customWidth="1"/>
    <col min="4620" max="4864" width="9" style="12"/>
    <col min="4865" max="4865" width="2.125" style="12" customWidth="1"/>
    <col min="4866" max="4866" width="4.125" style="12" customWidth="1"/>
    <col min="4867" max="4867" width="26.625" style="12" customWidth="1"/>
    <col min="4868" max="4868" width="28.625" style="12" customWidth="1"/>
    <col min="4869" max="4869" width="39.5" style="12" customWidth="1"/>
    <col min="4870" max="4870" width="18" style="12" customWidth="1"/>
    <col min="4871" max="4871" width="21.375" style="12" customWidth="1"/>
    <col min="4872" max="4875" width="11.125" style="12" customWidth="1"/>
    <col min="4876" max="5120" width="9" style="12"/>
    <col min="5121" max="5121" width="2.125" style="12" customWidth="1"/>
    <col min="5122" max="5122" width="4.125" style="12" customWidth="1"/>
    <col min="5123" max="5123" width="26.625" style="12" customWidth="1"/>
    <col min="5124" max="5124" width="28.625" style="12" customWidth="1"/>
    <col min="5125" max="5125" width="39.5" style="12" customWidth="1"/>
    <col min="5126" max="5126" width="18" style="12" customWidth="1"/>
    <col min="5127" max="5127" width="21.375" style="12" customWidth="1"/>
    <col min="5128" max="5131" width="11.125" style="12" customWidth="1"/>
    <col min="5132" max="5376" width="9" style="12"/>
    <col min="5377" max="5377" width="2.125" style="12" customWidth="1"/>
    <col min="5378" max="5378" width="4.125" style="12" customWidth="1"/>
    <col min="5379" max="5379" width="26.625" style="12" customWidth="1"/>
    <col min="5380" max="5380" width="28.625" style="12" customWidth="1"/>
    <col min="5381" max="5381" width="39.5" style="12" customWidth="1"/>
    <col min="5382" max="5382" width="18" style="12" customWidth="1"/>
    <col min="5383" max="5383" width="21.375" style="12" customWidth="1"/>
    <col min="5384" max="5387" width="11.125" style="12" customWidth="1"/>
    <col min="5388" max="5632" width="9" style="12"/>
    <col min="5633" max="5633" width="2.125" style="12" customWidth="1"/>
    <col min="5634" max="5634" width="4.125" style="12" customWidth="1"/>
    <col min="5635" max="5635" width="26.625" style="12" customWidth="1"/>
    <col min="5636" max="5636" width="28.625" style="12" customWidth="1"/>
    <col min="5637" max="5637" width="39.5" style="12" customWidth="1"/>
    <col min="5638" max="5638" width="18" style="12" customWidth="1"/>
    <col min="5639" max="5639" width="21.375" style="12" customWidth="1"/>
    <col min="5640" max="5643" width="11.125" style="12" customWidth="1"/>
    <col min="5644" max="5888" width="9" style="12"/>
    <col min="5889" max="5889" width="2.125" style="12" customWidth="1"/>
    <col min="5890" max="5890" width="4.125" style="12" customWidth="1"/>
    <col min="5891" max="5891" width="26.625" style="12" customWidth="1"/>
    <col min="5892" max="5892" width="28.625" style="12" customWidth="1"/>
    <col min="5893" max="5893" width="39.5" style="12" customWidth="1"/>
    <col min="5894" max="5894" width="18" style="12" customWidth="1"/>
    <col min="5895" max="5895" width="21.375" style="12" customWidth="1"/>
    <col min="5896" max="5899" width="11.125" style="12" customWidth="1"/>
    <col min="5900" max="6144" width="9" style="12"/>
    <col min="6145" max="6145" width="2.125" style="12" customWidth="1"/>
    <col min="6146" max="6146" width="4.125" style="12" customWidth="1"/>
    <col min="6147" max="6147" width="26.625" style="12" customWidth="1"/>
    <col min="6148" max="6148" width="28.625" style="12" customWidth="1"/>
    <col min="6149" max="6149" width="39.5" style="12" customWidth="1"/>
    <col min="6150" max="6150" width="18" style="12" customWidth="1"/>
    <col min="6151" max="6151" width="21.375" style="12" customWidth="1"/>
    <col min="6152" max="6155" width="11.125" style="12" customWidth="1"/>
    <col min="6156" max="6400" width="9" style="12"/>
    <col min="6401" max="6401" width="2.125" style="12" customWidth="1"/>
    <col min="6402" max="6402" width="4.125" style="12" customWidth="1"/>
    <col min="6403" max="6403" width="26.625" style="12" customWidth="1"/>
    <col min="6404" max="6404" width="28.625" style="12" customWidth="1"/>
    <col min="6405" max="6405" width="39.5" style="12" customWidth="1"/>
    <col min="6406" max="6406" width="18" style="12" customWidth="1"/>
    <col min="6407" max="6407" width="21.375" style="12" customWidth="1"/>
    <col min="6408" max="6411" width="11.125" style="12" customWidth="1"/>
    <col min="6412" max="6656" width="9" style="12"/>
    <col min="6657" max="6657" width="2.125" style="12" customWidth="1"/>
    <col min="6658" max="6658" width="4.125" style="12" customWidth="1"/>
    <col min="6659" max="6659" width="26.625" style="12" customWidth="1"/>
    <col min="6660" max="6660" width="28.625" style="12" customWidth="1"/>
    <col min="6661" max="6661" width="39.5" style="12" customWidth="1"/>
    <col min="6662" max="6662" width="18" style="12" customWidth="1"/>
    <col min="6663" max="6663" width="21.375" style="12" customWidth="1"/>
    <col min="6664" max="6667" width="11.125" style="12" customWidth="1"/>
    <col min="6668" max="6912" width="9" style="12"/>
    <col min="6913" max="6913" width="2.125" style="12" customWidth="1"/>
    <col min="6914" max="6914" width="4.125" style="12" customWidth="1"/>
    <col min="6915" max="6915" width="26.625" style="12" customWidth="1"/>
    <col min="6916" max="6916" width="28.625" style="12" customWidth="1"/>
    <col min="6917" max="6917" width="39.5" style="12" customWidth="1"/>
    <col min="6918" max="6918" width="18" style="12" customWidth="1"/>
    <col min="6919" max="6919" width="21.375" style="12" customWidth="1"/>
    <col min="6920" max="6923" width="11.125" style="12" customWidth="1"/>
    <col min="6924" max="7168" width="9" style="12"/>
    <col min="7169" max="7169" width="2.125" style="12" customWidth="1"/>
    <col min="7170" max="7170" width="4.125" style="12" customWidth="1"/>
    <col min="7171" max="7171" width="26.625" style="12" customWidth="1"/>
    <col min="7172" max="7172" width="28.625" style="12" customWidth="1"/>
    <col min="7173" max="7173" width="39.5" style="12" customWidth="1"/>
    <col min="7174" max="7174" width="18" style="12" customWidth="1"/>
    <col min="7175" max="7175" width="21.375" style="12" customWidth="1"/>
    <col min="7176" max="7179" width="11.125" style="12" customWidth="1"/>
    <col min="7180" max="7424" width="9" style="12"/>
    <col min="7425" max="7425" width="2.125" style="12" customWidth="1"/>
    <col min="7426" max="7426" width="4.125" style="12" customWidth="1"/>
    <col min="7427" max="7427" width="26.625" style="12" customWidth="1"/>
    <col min="7428" max="7428" width="28.625" style="12" customWidth="1"/>
    <col min="7429" max="7429" width="39.5" style="12" customWidth="1"/>
    <col min="7430" max="7430" width="18" style="12" customWidth="1"/>
    <col min="7431" max="7431" width="21.375" style="12" customWidth="1"/>
    <col min="7432" max="7435" width="11.125" style="12" customWidth="1"/>
    <col min="7436" max="7680" width="9" style="12"/>
    <col min="7681" max="7681" width="2.125" style="12" customWidth="1"/>
    <col min="7682" max="7682" width="4.125" style="12" customWidth="1"/>
    <col min="7683" max="7683" width="26.625" style="12" customWidth="1"/>
    <col min="7684" max="7684" width="28.625" style="12" customWidth="1"/>
    <col min="7685" max="7685" width="39.5" style="12" customWidth="1"/>
    <col min="7686" max="7686" width="18" style="12" customWidth="1"/>
    <col min="7687" max="7687" width="21.375" style="12" customWidth="1"/>
    <col min="7688" max="7691" width="11.125" style="12" customWidth="1"/>
    <col min="7692" max="7936" width="9" style="12"/>
    <col min="7937" max="7937" width="2.125" style="12" customWidth="1"/>
    <col min="7938" max="7938" width="4.125" style="12" customWidth="1"/>
    <col min="7939" max="7939" width="26.625" style="12" customWidth="1"/>
    <col min="7940" max="7940" width="28.625" style="12" customWidth="1"/>
    <col min="7941" max="7941" width="39.5" style="12" customWidth="1"/>
    <col min="7942" max="7942" width="18" style="12" customWidth="1"/>
    <col min="7943" max="7943" width="21.375" style="12" customWidth="1"/>
    <col min="7944" max="7947" width="11.125" style="12" customWidth="1"/>
    <col min="7948" max="8192" width="9" style="12"/>
    <col min="8193" max="8193" width="2.125" style="12" customWidth="1"/>
    <col min="8194" max="8194" width="4.125" style="12" customWidth="1"/>
    <col min="8195" max="8195" width="26.625" style="12" customWidth="1"/>
    <col min="8196" max="8196" width="28.625" style="12" customWidth="1"/>
    <col min="8197" max="8197" width="39.5" style="12" customWidth="1"/>
    <col min="8198" max="8198" width="18" style="12" customWidth="1"/>
    <col min="8199" max="8199" width="21.375" style="12" customWidth="1"/>
    <col min="8200" max="8203" width="11.125" style="12" customWidth="1"/>
    <col min="8204" max="8448" width="9" style="12"/>
    <col min="8449" max="8449" width="2.125" style="12" customWidth="1"/>
    <col min="8450" max="8450" width="4.125" style="12" customWidth="1"/>
    <col min="8451" max="8451" width="26.625" style="12" customWidth="1"/>
    <col min="8452" max="8452" width="28.625" style="12" customWidth="1"/>
    <col min="8453" max="8453" width="39.5" style="12" customWidth="1"/>
    <col min="8454" max="8454" width="18" style="12" customWidth="1"/>
    <col min="8455" max="8455" width="21.375" style="12" customWidth="1"/>
    <col min="8456" max="8459" width="11.125" style="12" customWidth="1"/>
    <col min="8460" max="8704" width="9" style="12"/>
    <col min="8705" max="8705" width="2.125" style="12" customWidth="1"/>
    <col min="8706" max="8706" width="4.125" style="12" customWidth="1"/>
    <col min="8707" max="8707" width="26.625" style="12" customWidth="1"/>
    <col min="8708" max="8708" width="28.625" style="12" customWidth="1"/>
    <col min="8709" max="8709" width="39.5" style="12" customWidth="1"/>
    <col min="8710" max="8710" width="18" style="12" customWidth="1"/>
    <col min="8711" max="8711" width="21.375" style="12" customWidth="1"/>
    <col min="8712" max="8715" width="11.125" style="12" customWidth="1"/>
    <col min="8716" max="8960" width="9" style="12"/>
    <col min="8961" max="8961" width="2.125" style="12" customWidth="1"/>
    <col min="8962" max="8962" width="4.125" style="12" customWidth="1"/>
    <col min="8963" max="8963" width="26.625" style="12" customWidth="1"/>
    <col min="8964" max="8964" width="28.625" style="12" customWidth="1"/>
    <col min="8965" max="8965" width="39.5" style="12" customWidth="1"/>
    <col min="8966" max="8966" width="18" style="12" customWidth="1"/>
    <col min="8967" max="8967" width="21.375" style="12" customWidth="1"/>
    <col min="8968" max="8971" width="11.125" style="12" customWidth="1"/>
    <col min="8972" max="9216" width="9" style="12"/>
    <col min="9217" max="9217" width="2.125" style="12" customWidth="1"/>
    <col min="9218" max="9218" width="4.125" style="12" customWidth="1"/>
    <col min="9219" max="9219" width="26.625" style="12" customWidth="1"/>
    <col min="9220" max="9220" width="28.625" style="12" customWidth="1"/>
    <col min="9221" max="9221" width="39.5" style="12" customWidth="1"/>
    <col min="9222" max="9222" width="18" style="12" customWidth="1"/>
    <col min="9223" max="9223" width="21.375" style="12" customWidth="1"/>
    <col min="9224" max="9227" width="11.125" style="12" customWidth="1"/>
    <col min="9228" max="9472" width="9" style="12"/>
    <col min="9473" max="9473" width="2.125" style="12" customWidth="1"/>
    <col min="9474" max="9474" width="4.125" style="12" customWidth="1"/>
    <col min="9475" max="9475" width="26.625" style="12" customWidth="1"/>
    <col min="9476" max="9476" width="28.625" style="12" customWidth="1"/>
    <col min="9477" max="9477" width="39.5" style="12" customWidth="1"/>
    <col min="9478" max="9478" width="18" style="12" customWidth="1"/>
    <col min="9479" max="9479" width="21.375" style="12" customWidth="1"/>
    <col min="9480" max="9483" width="11.125" style="12" customWidth="1"/>
    <col min="9484" max="9728" width="9" style="12"/>
    <col min="9729" max="9729" width="2.125" style="12" customWidth="1"/>
    <col min="9730" max="9730" width="4.125" style="12" customWidth="1"/>
    <col min="9731" max="9731" width="26.625" style="12" customWidth="1"/>
    <col min="9732" max="9732" width="28.625" style="12" customWidth="1"/>
    <col min="9733" max="9733" width="39.5" style="12" customWidth="1"/>
    <col min="9734" max="9734" width="18" style="12" customWidth="1"/>
    <col min="9735" max="9735" width="21.375" style="12" customWidth="1"/>
    <col min="9736" max="9739" width="11.125" style="12" customWidth="1"/>
    <col min="9740" max="9984" width="9" style="12"/>
    <col min="9985" max="9985" width="2.125" style="12" customWidth="1"/>
    <col min="9986" max="9986" width="4.125" style="12" customWidth="1"/>
    <col min="9987" max="9987" width="26.625" style="12" customWidth="1"/>
    <col min="9988" max="9988" width="28.625" style="12" customWidth="1"/>
    <col min="9989" max="9989" width="39.5" style="12" customWidth="1"/>
    <col min="9990" max="9990" width="18" style="12" customWidth="1"/>
    <col min="9991" max="9991" width="21.375" style="12" customWidth="1"/>
    <col min="9992" max="9995" width="11.125" style="12" customWidth="1"/>
    <col min="9996" max="10240" width="9" style="12"/>
    <col min="10241" max="10241" width="2.125" style="12" customWidth="1"/>
    <col min="10242" max="10242" width="4.125" style="12" customWidth="1"/>
    <col min="10243" max="10243" width="26.625" style="12" customWidth="1"/>
    <col min="10244" max="10244" width="28.625" style="12" customWidth="1"/>
    <col min="10245" max="10245" width="39.5" style="12" customWidth="1"/>
    <col min="10246" max="10246" width="18" style="12" customWidth="1"/>
    <col min="10247" max="10247" width="21.375" style="12" customWidth="1"/>
    <col min="10248" max="10251" width="11.125" style="12" customWidth="1"/>
    <col min="10252" max="10496" width="9" style="12"/>
    <col min="10497" max="10497" width="2.125" style="12" customWidth="1"/>
    <col min="10498" max="10498" width="4.125" style="12" customWidth="1"/>
    <col min="10499" max="10499" width="26.625" style="12" customWidth="1"/>
    <col min="10500" max="10500" width="28.625" style="12" customWidth="1"/>
    <col min="10501" max="10501" width="39.5" style="12" customWidth="1"/>
    <col min="10502" max="10502" width="18" style="12" customWidth="1"/>
    <col min="10503" max="10503" width="21.375" style="12" customWidth="1"/>
    <col min="10504" max="10507" width="11.125" style="12" customWidth="1"/>
    <col min="10508" max="10752" width="9" style="12"/>
    <col min="10753" max="10753" width="2.125" style="12" customWidth="1"/>
    <col min="10754" max="10754" width="4.125" style="12" customWidth="1"/>
    <col min="10755" max="10755" width="26.625" style="12" customWidth="1"/>
    <col min="10756" max="10756" width="28.625" style="12" customWidth="1"/>
    <col min="10757" max="10757" width="39.5" style="12" customWidth="1"/>
    <col min="10758" max="10758" width="18" style="12" customWidth="1"/>
    <col min="10759" max="10759" width="21.375" style="12" customWidth="1"/>
    <col min="10760" max="10763" width="11.125" style="12" customWidth="1"/>
    <col min="10764" max="11008" width="9" style="12"/>
    <col min="11009" max="11009" width="2.125" style="12" customWidth="1"/>
    <col min="11010" max="11010" width="4.125" style="12" customWidth="1"/>
    <col min="11011" max="11011" width="26.625" style="12" customWidth="1"/>
    <col min="11012" max="11012" width="28.625" style="12" customWidth="1"/>
    <col min="11013" max="11013" width="39.5" style="12" customWidth="1"/>
    <col min="11014" max="11014" width="18" style="12" customWidth="1"/>
    <col min="11015" max="11015" width="21.375" style="12" customWidth="1"/>
    <col min="11016" max="11019" width="11.125" style="12" customWidth="1"/>
    <col min="11020" max="11264" width="9" style="12"/>
    <col min="11265" max="11265" width="2.125" style="12" customWidth="1"/>
    <col min="11266" max="11266" width="4.125" style="12" customWidth="1"/>
    <col min="11267" max="11267" width="26.625" style="12" customWidth="1"/>
    <col min="11268" max="11268" width="28.625" style="12" customWidth="1"/>
    <col min="11269" max="11269" width="39.5" style="12" customWidth="1"/>
    <col min="11270" max="11270" width="18" style="12" customWidth="1"/>
    <col min="11271" max="11271" width="21.375" style="12" customWidth="1"/>
    <col min="11272" max="11275" width="11.125" style="12" customWidth="1"/>
    <col min="11276" max="11520" width="9" style="12"/>
    <col min="11521" max="11521" width="2.125" style="12" customWidth="1"/>
    <col min="11522" max="11522" width="4.125" style="12" customWidth="1"/>
    <col min="11523" max="11523" width="26.625" style="12" customWidth="1"/>
    <col min="11524" max="11524" width="28.625" style="12" customWidth="1"/>
    <col min="11525" max="11525" width="39.5" style="12" customWidth="1"/>
    <col min="11526" max="11526" width="18" style="12" customWidth="1"/>
    <col min="11527" max="11527" width="21.375" style="12" customWidth="1"/>
    <col min="11528" max="11531" width="11.125" style="12" customWidth="1"/>
    <col min="11532" max="11776" width="9" style="12"/>
    <col min="11777" max="11777" width="2.125" style="12" customWidth="1"/>
    <col min="11778" max="11778" width="4.125" style="12" customWidth="1"/>
    <col min="11779" max="11779" width="26.625" style="12" customWidth="1"/>
    <col min="11780" max="11780" width="28.625" style="12" customWidth="1"/>
    <col min="11781" max="11781" width="39.5" style="12" customWidth="1"/>
    <col min="11782" max="11782" width="18" style="12" customWidth="1"/>
    <col min="11783" max="11783" width="21.375" style="12" customWidth="1"/>
    <col min="11784" max="11787" width="11.125" style="12" customWidth="1"/>
    <col min="11788" max="12032" width="9" style="12"/>
    <col min="12033" max="12033" width="2.125" style="12" customWidth="1"/>
    <col min="12034" max="12034" width="4.125" style="12" customWidth="1"/>
    <col min="12035" max="12035" width="26.625" style="12" customWidth="1"/>
    <col min="12036" max="12036" width="28.625" style="12" customWidth="1"/>
    <col min="12037" max="12037" width="39.5" style="12" customWidth="1"/>
    <col min="12038" max="12038" width="18" style="12" customWidth="1"/>
    <col min="12039" max="12039" width="21.375" style="12" customWidth="1"/>
    <col min="12040" max="12043" width="11.125" style="12" customWidth="1"/>
    <col min="12044" max="12288" width="9" style="12"/>
    <col min="12289" max="12289" width="2.125" style="12" customWidth="1"/>
    <col min="12290" max="12290" width="4.125" style="12" customWidth="1"/>
    <col min="12291" max="12291" width="26.625" style="12" customWidth="1"/>
    <col min="12292" max="12292" width="28.625" style="12" customWidth="1"/>
    <col min="12293" max="12293" width="39.5" style="12" customWidth="1"/>
    <col min="12294" max="12294" width="18" style="12" customWidth="1"/>
    <col min="12295" max="12295" width="21.375" style="12" customWidth="1"/>
    <col min="12296" max="12299" width="11.125" style="12" customWidth="1"/>
    <col min="12300" max="12544" width="9" style="12"/>
    <col min="12545" max="12545" width="2.125" style="12" customWidth="1"/>
    <col min="12546" max="12546" width="4.125" style="12" customWidth="1"/>
    <col min="12547" max="12547" width="26.625" style="12" customWidth="1"/>
    <col min="12548" max="12548" width="28.625" style="12" customWidth="1"/>
    <col min="12549" max="12549" width="39.5" style="12" customWidth="1"/>
    <col min="12550" max="12550" width="18" style="12" customWidth="1"/>
    <col min="12551" max="12551" width="21.375" style="12" customWidth="1"/>
    <col min="12552" max="12555" width="11.125" style="12" customWidth="1"/>
    <col min="12556" max="12800" width="9" style="12"/>
    <col min="12801" max="12801" width="2.125" style="12" customWidth="1"/>
    <col min="12802" max="12802" width="4.125" style="12" customWidth="1"/>
    <col min="12803" max="12803" width="26.625" style="12" customWidth="1"/>
    <col min="12804" max="12804" width="28.625" style="12" customWidth="1"/>
    <col min="12805" max="12805" width="39.5" style="12" customWidth="1"/>
    <col min="12806" max="12806" width="18" style="12" customWidth="1"/>
    <col min="12807" max="12807" width="21.375" style="12" customWidth="1"/>
    <col min="12808" max="12811" width="11.125" style="12" customWidth="1"/>
    <col min="12812" max="13056" width="9" style="12"/>
    <col min="13057" max="13057" width="2.125" style="12" customWidth="1"/>
    <col min="13058" max="13058" width="4.125" style="12" customWidth="1"/>
    <col min="13059" max="13059" width="26.625" style="12" customWidth="1"/>
    <col min="13060" max="13060" width="28.625" style="12" customWidth="1"/>
    <col min="13061" max="13061" width="39.5" style="12" customWidth="1"/>
    <col min="13062" max="13062" width="18" style="12" customWidth="1"/>
    <col min="13063" max="13063" width="21.375" style="12" customWidth="1"/>
    <col min="13064" max="13067" width="11.125" style="12" customWidth="1"/>
    <col min="13068" max="13312" width="9" style="12"/>
    <col min="13313" max="13313" width="2.125" style="12" customWidth="1"/>
    <col min="13314" max="13314" width="4.125" style="12" customWidth="1"/>
    <col min="13315" max="13315" width="26.625" style="12" customWidth="1"/>
    <col min="13316" max="13316" width="28.625" style="12" customWidth="1"/>
    <col min="13317" max="13317" width="39.5" style="12" customWidth="1"/>
    <col min="13318" max="13318" width="18" style="12" customWidth="1"/>
    <col min="13319" max="13319" width="21.375" style="12" customWidth="1"/>
    <col min="13320" max="13323" width="11.125" style="12" customWidth="1"/>
    <col min="13324" max="13568" width="9" style="12"/>
    <col min="13569" max="13569" width="2.125" style="12" customWidth="1"/>
    <col min="13570" max="13570" width="4.125" style="12" customWidth="1"/>
    <col min="13571" max="13571" width="26.625" style="12" customWidth="1"/>
    <col min="13572" max="13572" width="28.625" style="12" customWidth="1"/>
    <col min="13573" max="13573" width="39.5" style="12" customWidth="1"/>
    <col min="13574" max="13574" width="18" style="12" customWidth="1"/>
    <col min="13575" max="13575" width="21.375" style="12" customWidth="1"/>
    <col min="13576" max="13579" width="11.125" style="12" customWidth="1"/>
    <col min="13580" max="13824" width="9" style="12"/>
    <col min="13825" max="13825" width="2.125" style="12" customWidth="1"/>
    <col min="13826" max="13826" width="4.125" style="12" customWidth="1"/>
    <col min="13827" max="13827" width="26.625" style="12" customWidth="1"/>
    <col min="13828" max="13828" width="28.625" style="12" customWidth="1"/>
    <col min="13829" max="13829" width="39.5" style="12" customWidth="1"/>
    <col min="13830" max="13830" width="18" style="12" customWidth="1"/>
    <col min="13831" max="13831" width="21.375" style="12" customWidth="1"/>
    <col min="13832" max="13835" width="11.125" style="12" customWidth="1"/>
    <col min="13836" max="14080" width="9" style="12"/>
    <col min="14081" max="14081" width="2.125" style="12" customWidth="1"/>
    <col min="14082" max="14082" width="4.125" style="12" customWidth="1"/>
    <col min="14083" max="14083" width="26.625" style="12" customWidth="1"/>
    <col min="14084" max="14084" width="28.625" style="12" customWidth="1"/>
    <col min="14085" max="14085" width="39.5" style="12" customWidth="1"/>
    <col min="14086" max="14086" width="18" style="12" customWidth="1"/>
    <col min="14087" max="14087" width="21.375" style="12" customWidth="1"/>
    <col min="14088" max="14091" width="11.125" style="12" customWidth="1"/>
    <col min="14092" max="14336" width="9" style="12"/>
    <col min="14337" max="14337" width="2.125" style="12" customWidth="1"/>
    <col min="14338" max="14338" width="4.125" style="12" customWidth="1"/>
    <col min="14339" max="14339" width="26.625" style="12" customWidth="1"/>
    <col min="14340" max="14340" width="28.625" style="12" customWidth="1"/>
    <col min="14341" max="14341" width="39.5" style="12" customWidth="1"/>
    <col min="14342" max="14342" width="18" style="12" customWidth="1"/>
    <col min="14343" max="14343" width="21.375" style="12" customWidth="1"/>
    <col min="14344" max="14347" width="11.125" style="12" customWidth="1"/>
    <col min="14348" max="14592" width="9" style="12"/>
    <col min="14593" max="14593" width="2.125" style="12" customWidth="1"/>
    <col min="14594" max="14594" width="4.125" style="12" customWidth="1"/>
    <col min="14595" max="14595" width="26.625" style="12" customWidth="1"/>
    <col min="14596" max="14596" width="28.625" style="12" customWidth="1"/>
    <col min="14597" max="14597" width="39.5" style="12" customWidth="1"/>
    <col min="14598" max="14598" width="18" style="12" customWidth="1"/>
    <col min="14599" max="14599" width="21.375" style="12" customWidth="1"/>
    <col min="14600" max="14603" width="11.125" style="12" customWidth="1"/>
    <col min="14604" max="14848" width="9" style="12"/>
    <col min="14849" max="14849" width="2.125" style="12" customWidth="1"/>
    <col min="14850" max="14850" width="4.125" style="12" customWidth="1"/>
    <col min="14851" max="14851" width="26.625" style="12" customWidth="1"/>
    <col min="14852" max="14852" width="28.625" style="12" customWidth="1"/>
    <col min="14853" max="14853" width="39.5" style="12" customWidth="1"/>
    <col min="14854" max="14854" width="18" style="12" customWidth="1"/>
    <col min="14855" max="14855" width="21.375" style="12" customWidth="1"/>
    <col min="14856" max="14859" width="11.125" style="12" customWidth="1"/>
    <col min="14860" max="15104" width="9" style="12"/>
    <col min="15105" max="15105" width="2.125" style="12" customWidth="1"/>
    <col min="15106" max="15106" width="4.125" style="12" customWidth="1"/>
    <col min="15107" max="15107" width="26.625" style="12" customWidth="1"/>
    <col min="15108" max="15108" width="28.625" style="12" customWidth="1"/>
    <col min="15109" max="15109" width="39.5" style="12" customWidth="1"/>
    <col min="15110" max="15110" width="18" style="12" customWidth="1"/>
    <col min="15111" max="15111" width="21.375" style="12" customWidth="1"/>
    <col min="15112" max="15115" width="11.125" style="12" customWidth="1"/>
    <col min="15116" max="15360" width="9" style="12"/>
    <col min="15361" max="15361" width="2.125" style="12" customWidth="1"/>
    <col min="15362" max="15362" width="4.125" style="12" customWidth="1"/>
    <col min="15363" max="15363" width="26.625" style="12" customWidth="1"/>
    <col min="15364" max="15364" width="28.625" style="12" customWidth="1"/>
    <col min="15365" max="15365" width="39.5" style="12" customWidth="1"/>
    <col min="15366" max="15366" width="18" style="12" customWidth="1"/>
    <col min="15367" max="15367" width="21.375" style="12" customWidth="1"/>
    <col min="15368" max="15371" width="11.125" style="12" customWidth="1"/>
    <col min="15372" max="15616" width="9" style="12"/>
    <col min="15617" max="15617" width="2.125" style="12" customWidth="1"/>
    <col min="15618" max="15618" width="4.125" style="12" customWidth="1"/>
    <col min="15619" max="15619" width="26.625" style="12" customWidth="1"/>
    <col min="15620" max="15620" width="28.625" style="12" customWidth="1"/>
    <col min="15621" max="15621" width="39.5" style="12" customWidth="1"/>
    <col min="15622" max="15622" width="18" style="12" customWidth="1"/>
    <col min="15623" max="15623" width="21.375" style="12" customWidth="1"/>
    <col min="15624" max="15627" width="11.125" style="12" customWidth="1"/>
    <col min="15628" max="15872" width="9" style="12"/>
    <col min="15873" max="15873" width="2.125" style="12" customWidth="1"/>
    <col min="15874" max="15874" width="4.125" style="12" customWidth="1"/>
    <col min="15875" max="15875" width="26.625" style="12" customWidth="1"/>
    <col min="15876" max="15876" width="28.625" style="12" customWidth="1"/>
    <col min="15877" max="15877" width="39.5" style="12" customWidth="1"/>
    <col min="15878" max="15878" width="18" style="12" customWidth="1"/>
    <col min="15879" max="15879" width="21.375" style="12" customWidth="1"/>
    <col min="15880" max="15883" width="11.125" style="12" customWidth="1"/>
    <col min="15884" max="16128" width="9" style="12"/>
    <col min="16129" max="16129" width="2.125" style="12" customWidth="1"/>
    <col min="16130" max="16130" width="4.125" style="12" customWidth="1"/>
    <col min="16131" max="16131" width="26.625" style="12" customWidth="1"/>
    <col min="16132" max="16132" width="28.625" style="12" customWidth="1"/>
    <col min="16133" max="16133" width="39.5" style="12" customWidth="1"/>
    <col min="16134" max="16134" width="18" style="12" customWidth="1"/>
    <col min="16135" max="16135" width="21.375" style="12" customWidth="1"/>
    <col min="16136" max="16139" width="11.125" style="12" customWidth="1"/>
    <col min="16140" max="16384" width="9" style="12"/>
  </cols>
  <sheetData>
    <row r="1" spans="2:9" x14ac:dyDescent="0.15">
      <c r="B1" s="12" t="s">
        <v>181</v>
      </c>
    </row>
    <row r="2" spans="2:9" ht="17.25" x14ac:dyDescent="0.15">
      <c r="B2" s="47" t="s">
        <v>183</v>
      </c>
      <c r="C2" s="51"/>
      <c r="D2" s="51"/>
      <c r="G2" s="333"/>
      <c r="H2" s="333"/>
      <c r="I2" s="333"/>
    </row>
    <row r="3" spans="2:9" ht="12.75" customHeight="1" x14ac:dyDescent="0.15">
      <c r="B3" s="14"/>
    </row>
    <row r="4" spans="2:9" s="46" customFormat="1" ht="13.5" customHeight="1" x14ac:dyDescent="0.15">
      <c r="B4" s="48" t="s">
        <v>390</v>
      </c>
      <c r="C4" s="12"/>
      <c r="D4" s="12"/>
      <c r="E4" s="12"/>
      <c r="F4" s="12"/>
      <c r="G4" s="48"/>
      <c r="H4" s="48"/>
      <c r="I4" s="48"/>
    </row>
    <row r="5" spans="2:9" s="46" customFormat="1" ht="5.25" customHeight="1" x14ac:dyDescent="0.15">
      <c r="B5" s="12"/>
      <c r="C5" s="12"/>
      <c r="D5" s="12"/>
      <c r="E5" s="12"/>
      <c r="F5" s="12"/>
      <c r="G5" s="12"/>
      <c r="H5" s="12"/>
      <c r="I5" s="12"/>
    </row>
    <row r="6" spans="2:9" ht="26.25" customHeight="1" x14ac:dyDescent="0.15">
      <c r="B6" s="49" t="s">
        <v>0</v>
      </c>
      <c r="C6" s="52" t="s">
        <v>201</v>
      </c>
      <c r="D6" s="54" t="s">
        <v>186</v>
      </c>
      <c r="E6" s="54" t="s">
        <v>196</v>
      </c>
      <c r="F6" s="52" t="s">
        <v>187</v>
      </c>
      <c r="G6" s="52" t="s">
        <v>191</v>
      </c>
    </row>
    <row r="7" spans="2:9" ht="116.45" customHeight="1" x14ac:dyDescent="0.15">
      <c r="B7" s="222" t="s">
        <v>453</v>
      </c>
      <c r="C7" s="256" t="s">
        <v>423</v>
      </c>
      <c r="D7" s="257" t="s">
        <v>335</v>
      </c>
      <c r="E7" s="257" t="s">
        <v>448</v>
      </c>
      <c r="F7" s="257" t="s">
        <v>445</v>
      </c>
      <c r="G7" s="257" t="s">
        <v>447</v>
      </c>
    </row>
    <row r="8" spans="2:9" ht="116.45" customHeight="1" x14ac:dyDescent="0.15">
      <c r="B8" s="222" t="s">
        <v>454</v>
      </c>
      <c r="C8" s="257" t="s">
        <v>443</v>
      </c>
      <c r="D8" s="257" t="s">
        <v>444</v>
      </c>
      <c r="E8" s="257" t="s">
        <v>449</v>
      </c>
      <c r="F8" s="257" t="s">
        <v>446</v>
      </c>
      <c r="G8" s="257" t="s">
        <v>447</v>
      </c>
    </row>
    <row r="9" spans="2:9" ht="45.6" customHeight="1" x14ac:dyDescent="0.15">
      <c r="B9" s="50">
        <v>1</v>
      </c>
      <c r="C9" s="53"/>
      <c r="D9" s="53"/>
      <c r="E9" s="53"/>
      <c r="F9" s="53"/>
      <c r="G9" s="53"/>
    </row>
    <row r="10" spans="2:9" ht="45.6" customHeight="1" x14ac:dyDescent="0.15">
      <c r="B10" s="50">
        <v>2</v>
      </c>
      <c r="C10" s="53"/>
      <c r="D10" s="53"/>
      <c r="E10" s="53"/>
      <c r="F10" s="53"/>
      <c r="G10" s="53"/>
    </row>
    <row r="11" spans="2:9" ht="45.6" customHeight="1" x14ac:dyDescent="0.15">
      <c r="B11" s="50">
        <v>3</v>
      </c>
      <c r="C11" s="53"/>
      <c r="D11" s="53"/>
      <c r="E11" s="53"/>
      <c r="F11" s="53"/>
      <c r="G11" s="53"/>
    </row>
    <row r="12" spans="2:9" ht="45.6" customHeight="1" x14ac:dyDescent="0.15">
      <c r="B12" s="50">
        <v>4</v>
      </c>
      <c r="C12" s="53"/>
      <c r="D12" s="53"/>
      <c r="E12" s="53"/>
      <c r="F12" s="53"/>
      <c r="G12" s="53"/>
    </row>
    <row r="13" spans="2:9" ht="27.75" customHeight="1" x14ac:dyDescent="0.15">
      <c r="B13" s="12" t="s">
        <v>150</v>
      </c>
    </row>
    <row r="14" spans="2:9" ht="37.5" customHeight="1" x14ac:dyDescent="0.15"/>
    <row r="15" spans="2:9" ht="37.5" customHeight="1" x14ac:dyDescent="0.15"/>
  </sheetData>
  <mergeCells count="1">
    <mergeCell ref="G2:I2"/>
  </mergeCells>
  <phoneticPr fontId="37"/>
  <conditionalFormatting sqref="B7:G12">
    <cfRule type="cellIs" dxfId="30" priority="1" stopIfTrue="1" operator="equal">
      <formula>""</formula>
    </cfRule>
  </conditionalFormatting>
  <printOptions horizontalCentered="1"/>
  <pageMargins left="0.47244094488188981" right="0.47244094488188981" top="0.78740157480314965" bottom="0.78740157480314965" header="0.51181102362204722" footer="0.51181102362204722"/>
  <pageSetup paperSize="9" firstPageNumber="0" orientation="landscape" cellComments="asDisplayed" useFirstPageNumber="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pageSetUpPr fitToPage="1"/>
  </sheetPr>
  <dimension ref="B1:I31"/>
  <sheetViews>
    <sheetView view="pageBreakPreview" topLeftCell="A25" zoomScaleSheetLayoutView="100" workbookViewId="0">
      <selection activeCell="B31" sqref="B31"/>
    </sheetView>
  </sheetViews>
  <sheetFormatPr defaultColWidth="9" defaultRowHeight="13.5" x14ac:dyDescent="0.15"/>
  <cols>
    <col min="1" max="1" width="2.25" style="12" customWidth="1"/>
    <col min="2" max="2" width="1.375" style="13" customWidth="1"/>
    <col min="3" max="3" width="25" style="13" customWidth="1"/>
    <col min="4" max="9" width="10.875" style="55" customWidth="1"/>
    <col min="10" max="255" width="9" style="12" bestFit="1"/>
    <col min="256" max="16384" width="9" style="12"/>
  </cols>
  <sheetData>
    <row r="1" spans="2:9" x14ac:dyDescent="0.15">
      <c r="B1" s="13" t="s">
        <v>197</v>
      </c>
    </row>
    <row r="2" spans="2:9" s="46" customFormat="1" ht="13.5" customHeight="1" x14ac:dyDescent="0.15">
      <c r="B2" s="56" t="s">
        <v>198</v>
      </c>
      <c r="C2" s="58"/>
      <c r="D2" s="72"/>
      <c r="E2" s="72"/>
      <c r="F2" s="72"/>
      <c r="G2" s="72"/>
      <c r="H2" s="72"/>
      <c r="I2" s="72"/>
    </row>
    <row r="3" spans="2:9" s="46" customFormat="1" ht="7.5" customHeight="1" x14ac:dyDescent="0.15">
      <c r="B3" s="42"/>
      <c r="C3" s="58"/>
      <c r="D3" s="72"/>
      <c r="E3" s="72"/>
      <c r="F3" s="72"/>
      <c r="G3" s="72"/>
      <c r="H3" s="72"/>
      <c r="I3" s="72"/>
    </row>
    <row r="4" spans="2:9" s="46" customFormat="1" ht="21.75" customHeight="1" x14ac:dyDescent="0.15">
      <c r="B4" s="57" t="s">
        <v>199</v>
      </c>
      <c r="C4" s="13"/>
      <c r="D4" s="72"/>
      <c r="E4" s="72"/>
      <c r="F4" s="72"/>
      <c r="G4" s="72"/>
      <c r="H4" s="72"/>
      <c r="I4" s="72"/>
    </row>
    <row r="5" spans="2:9" s="20" customFormat="1" ht="42" customHeight="1" x14ac:dyDescent="0.15">
      <c r="B5" s="15"/>
      <c r="C5" s="59"/>
      <c r="D5" s="73" t="s">
        <v>202</v>
      </c>
      <c r="E5" s="88" t="s">
        <v>204</v>
      </c>
      <c r="F5" s="104" t="s">
        <v>206</v>
      </c>
      <c r="G5" s="119" t="s">
        <v>179</v>
      </c>
      <c r="H5" s="119" t="s">
        <v>15</v>
      </c>
      <c r="I5" s="119" t="s">
        <v>71</v>
      </c>
    </row>
    <row r="6" spans="2:9" s="20" customFormat="1" ht="21" customHeight="1" x14ac:dyDescent="0.15">
      <c r="B6" s="15"/>
      <c r="C6" s="60"/>
      <c r="D6" s="74" t="s">
        <v>207</v>
      </c>
      <c r="E6" s="89" t="s">
        <v>207</v>
      </c>
      <c r="F6" s="105" t="s">
        <v>207</v>
      </c>
      <c r="G6" s="120" t="s">
        <v>207</v>
      </c>
      <c r="H6" s="120" t="s">
        <v>207</v>
      </c>
      <c r="I6" s="120" t="s">
        <v>207</v>
      </c>
    </row>
    <row r="7" spans="2:9" ht="30" customHeight="1" x14ac:dyDescent="0.15">
      <c r="C7" s="61" t="s">
        <v>209</v>
      </c>
      <c r="D7" s="75"/>
      <c r="E7" s="90"/>
      <c r="F7" s="106"/>
      <c r="G7" s="121"/>
      <c r="H7" s="121"/>
      <c r="I7" s="121"/>
    </row>
    <row r="8" spans="2:9" ht="30" customHeight="1" x14ac:dyDescent="0.15">
      <c r="C8" s="62" t="s">
        <v>26</v>
      </c>
      <c r="D8" s="76"/>
      <c r="E8" s="91" t="str">
        <f>IFERROR((E7-D7)/D7,"自動計算")</f>
        <v>自動計算</v>
      </c>
      <c r="F8" s="107" t="str">
        <f>IFERROR((F7-D7)/D7,"自動計算")</f>
        <v>自動計算</v>
      </c>
      <c r="G8" s="122" t="str">
        <f>IFERROR((G7-D7)/D7,"自動計算")</f>
        <v>自動計算</v>
      </c>
      <c r="H8" s="122" t="str">
        <f>IFERROR((H7-D7)/D7,"自動計算")</f>
        <v>自動計算</v>
      </c>
      <c r="I8" s="122" t="str">
        <f>IFERROR((I7-D7)/D7,"自動計算")</f>
        <v>自動計算</v>
      </c>
    </row>
    <row r="9" spans="2:9" ht="30" customHeight="1" x14ac:dyDescent="0.15">
      <c r="C9" s="63" t="s">
        <v>205</v>
      </c>
      <c r="D9" s="75"/>
      <c r="E9" s="90"/>
      <c r="F9" s="106"/>
      <c r="G9" s="121"/>
      <c r="H9" s="121"/>
      <c r="I9" s="121"/>
    </row>
    <row r="10" spans="2:9" ht="30" customHeight="1" x14ac:dyDescent="0.15">
      <c r="C10" s="62" t="s">
        <v>211</v>
      </c>
      <c r="D10" s="77" t="str">
        <f t="shared" ref="D10:I10" si="0">IF(AND(D7="",D9=""),"自動計算",D7-D9)</f>
        <v>自動計算</v>
      </c>
      <c r="E10" s="92" t="str">
        <f t="shared" si="0"/>
        <v>自動計算</v>
      </c>
      <c r="F10" s="108" t="str">
        <f t="shared" si="0"/>
        <v>自動計算</v>
      </c>
      <c r="G10" s="77" t="str">
        <f t="shared" si="0"/>
        <v>自動計算</v>
      </c>
      <c r="H10" s="77" t="str">
        <f t="shared" si="0"/>
        <v>自動計算</v>
      </c>
      <c r="I10" s="133" t="str">
        <f t="shared" si="0"/>
        <v>自動計算</v>
      </c>
    </row>
    <row r="11" spans="2:9" ht="30" customHeight="1" x14ac:dyDescent="0.15">
      <c r="C11" s="62" t="s">
        <v>213</v>
      </c>
      <c r="D11" s="75"/>
      <c r="E11" s="90"/>
      <c r="F11" s="106"/>
      <c r="G11" s="121"/>
      <c r="H11" s="121"/>
      <c r="I11" s="121"/>
    </row>
    <row r="12" spans="2:9" ht="30" customHeight="1" x14ac:dyDescent="0.15">
      <c r="C12" s="62" t="s">
        <v>215</v>
      </c>
      <c r="D12" s="75"/>
      <c r="E12" s="90"/>
      <c r="F12" s="106"/>
      <c r="G12" s="121"/>
      <c r="H12" s="121"/>
      <c r="I12" s="121"/>
    </row>
    <row r="13" spans="2:9" ht="30" customHeight="1" x14ac:dyDescent="0.15">
      <c r="C13" s="62" t="s">
        <v>217</v>
      </c>
      <c r="D13" s="75"/>
      <c r="E13" s="90"/>
      <c r="F13" s="106"/>
      <c r="G13" s="121"/>
      <c r="H13" s="121"/>
      <c r="I13" s="121"/>
    </row>
    <row r="14" spans="2:9" ht="30" customHeight="1" x14ac:dyDescent="0.15">
      <c r="C14" s="64" t="s">
        <v>218</v>
      </c>
      <c r="D14" s="78"/>
      <c r="E14" s="93"/>
      <c r="F14" s="109"/>
      <c r="G14" s="123"/>
      <c r="H14" s="123"/>
      <c r="I14" s="123"/>
    </row>
    <row r="15" spans="2:9" ht="30" customHeight="1" x14ac:dyDescent="0.15">
      <c r="C15" s="65" t="s">
        <v>220</v>
      </c>
      <c r="D15" s="79" t="str">
        <f t="shared" ref="D15:I15" si="1">IF(AND(D11="",D13="",D14=""),"自動計算",SUM(D11,D13,D14))</f>
        <v>自動計算</v>
      </c>
      <c r="E15" s="94" t="str">
        <f t="shared" si="1"/>
        <v>自動計算</v>
      </c>
      <c r="F15" s="110" t="str">
        <f t="shared" si="1"/>
        <v>自動計算</v>
      </c>
      <c r="G15" s="124" t="str">
        <f t="shared" si="1"/>
        <v>自動計算</v>
      </c>
      <c r="H15" s="124" t="str">
        <f t="shared" si="1"/>
        <v>自動計算</v>
      </c>
      <c r="I15" s="134" t="str">
        <f t="shared" si="1"/>
        <v>自動計算</v>
      </c>
    </row>
    <row r="16" spans="2:9" ht="30" customHeight="1" x14ac:dyDescent="0.15">
      <c r="C16" s="66" t="s">
        <v>221</v>
      </c>
      <c r="D16" s="80"/>
      <c r="E16" s="95" t="str">
        <f>IFERROR((E15-D15)/ABS(D15),"自動計算")</f>
        <v>自動計算</v>
      </c>
      <c r="F16" s="111" t="str">
        <f>IFERROR((F15-D15)/ABS(D15),"自動計算")</f>
        <v>自動計算</v>
      </c>
      <c r="G16" s="125" t="str">
        <f>IFERROR((G15-D15)/ABS(D15),"自動計算")</f>
        <v>自動計算</v>
      </c>
      <c r="H16" s="125" t="str">
        <f>IFERROR((H15-D15)/ABS(D15),"自動計算")</f>
        <v>自動計算</v>
      </c>
      <c r="I16" s="135" t="str">
        <f>IFERROR((I15-D15)/ABS(D15),"自動計算")</f>
        <v>自動計算</v>
      </c>
    </row>
    <row r="17" spans="3:9" ht="30" customHeight="1" x14ac:dyDescent="0.15">
      <c r="C17" s="67" t="s">
        <v>222</v>
      </c>
      <c r="D17" s="81" t="str">
        <f t="shared" ref="D17:I17" si="2">IFERROR(D15/D19,"自動計算")</f>
        <v>自動計算</v>
      </c>
      <c r="E17" s="96" t="str">
        <f t="shared" si="2"/>
        <v>自動計算</v>
      </c>
      <c r="F17" s="112" t="str">
        <f t="shared" si="2"/>
        <v>自動計算</v>
      </c>
      <c r="G17" s="126" t="str">
        <f t="shared" si="2"/>
        <v>自動計算</v>
      </c>
      <c r="H17" s="126" t="str">
        <f t="shared" si="2"/>
        <v>自動計算</v>
      </c>
      <c r="I17" s="126" t="str">
        <f t="shared" si="2"/>
        <v>自動計算</v>
      </c>
    </row>
    <row r="18" spans="3:9" ht="30" customHeight="1" x14ac:dyDescent="0.15">
      <c r="C18" s="68" t="s">
        <v>223</v>
      </c>
      <c r="D18" s="82"/>
      <c r="E18" s="97" t="str">
        <f>IFERROR((E17-D17)/ABS(D17),"自動計算")</f>
        <v>自動計算</v>
      </c>
      <c r="F18" s="113" t="str">
        <f>IFERROR((F17-D17)/ABS(D17),"自動計算")</f>
        <v>自動計算</v>
      </c>
      <c r="G18" s="127" t="str">
        <f>IFERROR((G17-D17)/ABS(D17),"自動計算")</f>
        <v>自動計算</v>
      </c>
      <c r="H18" s="127" t="str">
        <f>IFERROR((H17-D17)/ABS(D17),"自動計算")</f>
        <v>自動計算</v>
      </c>
      <c r="I18" s="127" t="str">
        <f>IFERROR((I17-D17)/ABS(D17),"自動計算")</f>
        <v>自動計算</v>
      </c>
    </row>
    <row r="19" spans="3:9" ht="30" customHeight="1" x14ac:dyDescent="0.15">
      <c r="C19" s="61" t="s">
        <v>3</v>
      </c>
      <c r="D19" s="83"/>
      <c r="E19" s="98"/>
      <c r="F19" s="114"/>
      <c r="G19" s="128"/>
      <c r="H19" s="128"/>
      <c r="I19" s="128"/>
    </row>
    <row r="20" spans="3:9" ht="30" customHeight="1" x14ac:dyDescent="0.15">
      <c r="C20" s="69" t="s">
        <v>32</v>
      </c>
      <c r="D20" s="84"/>
      <c r="E20" s="99"/>
      <c r="F20" s="115"/>
      <c r="G20" s="129"/>
      <c r="H20" s="129"/>
      <c r="I20" s="129"/>
    </row>
    <row r="21" spans="3:9" ht="30" customHeight="1" x14ac:dyDescent="0.15">
      <c r="C21" s="65" t="s">
        <v>225</v>
      </c>
      <c r="D21" s="85" t="str">
        <f t="shared" ref="D21:I21" si="3">IFERROR(D10/(D19*D20),"自動計算")</f>
        <v>自動計算</v>
      </c>
      <c r="E21" s="100" t="str">
        <f t="shared" si="3"/>
        <v>自動計算</v>
      </c>
      <c r="F21" s="116" t="str">
        <f t="shared" si="3"/>
        <v>自動計算</v>
      </c>
      <c r="G21" s="130" t="str">
        <f t="shared" si="3"/>
        <v>自動計算</v>
      </c>
      <c r="H21" s="130" t="str">
        <f t="shared" si="3"/>
        <v>自動計算</v>
      </c>
      <c r="I21" s="136" t="str">
        <f t="shared" si="3"/>
        <v>自動計算</v>
      </c>
    </row>
    <row r="22" spans="3:9" ht="30" customHeight="1" x14ac:dyDescent="0.15">
      <c r="C22" s="66" t="s">
        <v>164</v>
      </c>
      <c r="D22" s="80"/>
      <c r="E22" s="95" t="str">
        <f>IFERROR((E21-$D21)/$D21,"自動計算")</f>
        <v>自動計算</v>
      </c>
      <c r="F22" s="111" t="str">
        <f>IFERROR((F21-$D21)/$D21,"自動計算")</f>
        <v>自動計算</v>
      </c>
      <c r="G22" s="125" t="str">
        <f>IFERROR((G21-$D21)/$D21,"自動計算")</f>
        <v>自動計算</v>
      </c>
      <c r="H22" s="125" t="str">
        <f>IFERROR((H21-$D21)/$D21,"自動計算")</f>
        <v>自動計算</v>
      </c>
      <c r="I22" s="135" t="str">
        <f>IFERROR((I21-$D21)/$D21,"自動計算")</f>
        <v>自動計算</v>
      </c>
    </row>
    <row r="23" spans="3:9" ht="30" customHeight="1" x14ac:dyDescent="0.15">
      <c r="C23" s="65" t="s">
        <v>77</v>
      </c>
      <c r="D23" s="86"/>
      <c r="E23" s="101"/>
      <c r="F23" s="117"/>
      <c r="G23" s="131"/>
      <c r="H23" s="131"/>
      <c r="I23" s="137"/>
    </row>
    <row r="24" spans="3:9" ht="30" customHeight="1" x14ac:dyDescent="0.15">
      <c r="C24" s="66" t="s">
        <v>216</v>
      </c>
      <c r="D24" s="80"/>
      <c r="E24" s="95" t="str">
        <f>IFERROR((E23-$D23)/$D23,"自動計算")</f>
        <v>自動計算</v>
      </c>
      <c r="F24" s="111" t="str">
        <f>IFERROR((F23-$D23)/$D23,"自動計算")</f>
        <v>自動計算</v>
      </c>
      <c r="G24" s="125" t="str">
        <f>IFERROR((G23-$D23)/$D23,"自動計算")</f>
        <v>自動計算</v>
      </c>
      <c r="H24" s="125" t="str">
        <f>IFERROR((H23-$D23)/$D23,"自動計算")</f>
        <v>自動計算</v>
      </c>
      <c r="I24" s="135" t="str">
        <f>IFERROR((I23-$D23)/$D23,"自動計算")</f>
        <v>自動計算</v>
      </c>
    </row>
    <row r="25" spans="3:9" ht="30" customHeight="1" x14ac:dyDescent="0.15">
      <c r="C25" s="70" t="s">
        <v>227</v>
      </c>
      <c r="D25" s="87" t="str">
        <f t="shared" ref="D25:I25" si="4">IFERROR(D23/D19,"自動計算")</f>
        <v>自動計算</v>
      </c>
      <c r="E25" s="102" t="str">
        <f t="shared" si="4"/>
        <v>自動計算</v>
      </c>
      <c r="F25" s="118" t="str">
        <f t="shared" si="4"/>
        <v>自動計算</v>
      </c>
      <c r="G25" s="132" t="str">
        <f t="shared" si="4"/>
        <v>自動計算</v>
      </c>
      <c r="H25" s="132" t="str">
        <f t="shared" si="4"/>
        <v>自動計算</v>
      </c>
      <c r="I25" s="132" t="str">
        <f t="shared" si="4"/>
        <v>自動計算</v>
      </c>
    </row>
    <row r="26" spans="3:9" ht="30" customHeight="1" x14ac:dyDescent="0.15">
      <c r="C26" s="71" t="s">
        <v>228</v>
      </c>
      <c r="D26" s="82"/>
      <c r="E26" s="103" t="str">
        <f>IFERROR((E25-$D25)/$D25,"自動計算")</f>
        <v>自動計算</v>
      </c>
      <c r="F26" s="113" t="str">
        <f>IFERROR((F25-$D25)/$D25,"自動計算")</f>
        <v>自動計算</v>
      </c>
      <c r="G26" s="127" t="str">
        <f>IFERROR((G25-$D25)/$D25,"自動計算")</f>
        <v>自動計算</v>
      </c>
      <c r="H26" s="127" t="str">
        <f>IFERROR((H25-$D25)/$D25,"自動計算")</f>
        <v>自動計算</v>
      </c>
      <c r="I26" s="127" t="str">
        <f>IFERROR((I25-$D25)/$D25,"自動計算")</f>
        <v>自動計算</v>
      </c>
    </row>
    <row r="27" spans="3:9" ht="111.95" customHeight="1" x14ac:dyDescent="0.15">
      <c r="C27" s="264" t="s">
        <v>461</v>
      </c>
      <c r="D27" s="264"/>
      <c r="E27" s="264"/>
      <c r="F27" s="264"/>
      <c r="G27" s="264"/>
      <c r="H27" s="264"/>
      <c r="I27" s="264"/>
    </row>
    <row r="31" spans="3:9" ht="22.5" customHeight="1" x14ac:dyDescent="0.15"/>
  </sheetData>
  <mergeCells count="1">
    <mergeCell ref="C27:I27"/>
  </mergeCells>
  <phoneticPr fontId="19" type="Hiragana"/>
  <conditionalFormatting sqref="D6:I6">
    <cfRule type="cellIs" dxfId="29" priority="1" stopIfTrue="1" operator="equal">
      <formula>"［　年　月］"</formula>
    </cfRule>
  </conditionalFormatting>
  <conditionalFormatting sqref="D7:I7">
    <cfRule type="cellIs" dxfId="28" priority="2" stopIfTrue="1" operator="equal">
      <formula>""</formula>
    </cfRule>
  </conditionalFormatting>
  <conditionalFormatting sqref="D9:I14 D19:I20 D23:I23">
    <cfRule type="cellIs" dxfId="27" priority="3" stopIfTrue="1" operator="equal">
      <formula>""</formula>
    </cfRule>
  </conditionalFormatting>
  <printOptions horizontalCentered="1"/>
  <pageMargins left="0.78740157480314965" right="0.39370078740157483" top="0.78740157480314965" bottom="0.78740157480314965" header="0.51181102362204722" footer="0.51181102362204722"/>
  <pageSetup paperSize="9" scale="98" firstPageNumber="0" orientation="portrait" blackAndWhite="1" cellComments="asDisplayed" useFirstPageNumber="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80"/>
  </sheetPr>
  <dimension ref="A1:IV46"/>
  <sheetViews>
    <sheetView view="pageBreakPreview" topLeftCell="A19" zoomScale="70" zoomScaleNormal="40" zoomScaleSheetLayoutView="70" workbookViewId="0">
      <selection activeCell="F29" sqref="F29"/>
    </sheetView>
  </sheetViews>
  <sheetFormatPr defaultRowHeight="14.25" x14ac:dyDescent="0.15"/>
  <cols>
    <col min="1" max="1" width="3.875" style="138" customWidth="1"/>
    <col min="2" max="2" width="46.25" style="138" customWidth="1"/>
    <col min="3" max="3" width="23.875" style="138" customWidth="1"/>
    <col min="4" max="5" width="19.875" style="138" customWidth="1"/>
    <col min="6" max="6" width="28.125" style="138" customWidth="1"/>
    <col min="7" max="8" width="12.5" style="138" customWidth="1"/>
    <col min="9" max="256" width="8.75" style="138" bestFit="1" customWidth="1"/>
  </cols>
  <sheetData>
    <row r="1" spans="1:256" x14ac:dyDescent="0.15">
      <c r="A1" s="139" t="s">
        <v>230</v>
      </c>
    </row>
    <row r="2" spans="1:256" ht="18.75" x14ac:dyDescent="0.15">
      <c r="A2" s="225" t="s">
        <v>339</v>
      </c>
      <c r="C2" s="140"/>
      <c r="D2" s="140"/>
    </row>
    <row r="4" spans="1:256" ht="18.95" customHeight="1" x14ac:dyDescent="0.15">
      <c r="A4" s="224" t="s">
        <v>232</v>
      </c>
      <c r="B4" s="226"/>
      <c r="C4" s="226"/>
      <c r="D4" s="226"/>
      <c r="E4" s="226"/>
      <c r="F4" s="226"/>
      <c r="G4" s="226"/>
      <c r="H4" s="226"/>
    </row>
    <row r="5" spans="1:256" ht="18.95" customHeight="1" x14ac:dyDescent="0.15">
      <c r="A5" s="226" t="s">
        <v>414</v>
      </c>
      <c r="B5" s="226"/>
      <c r="C5" s="226"/>
      <c r="D5" s="226"/>
      <c r="E5" s="226"/>
      <c r="F5" s="227" t="s">
        <v>189</v>
      </c>
      <c r="G5" s="226"/>
      <c r="H5" s="226"/>
    </row>
    <row r="6" spans="1:256" s="236" customFormat="1" ht="41.1" customHeight="1" x14ac:dyDescent="0.15">
      <c r="A6" s="232"/>
      <c r="B6" s="231" t="s">
        <v>272</v>
      </c>
      <c r="C6" s="231" t="s">
        <v>333</v>
      </c>
      <c r="D6" s="233" t="s">
        <v>462</v>
      </c>
      <c r="E6" s="233" t="s">
        <v>311</v>
      </c>
      <c r="F6" s="231" t="s">
        <v>409</v>
      </c>
      <c r="G6" s="234"/>
      <c r="H6" s="234"/>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5"/>
      <c r="IO6" s="235"/>
      <c r="IP6" s="235"/>
      <c r="IQ6" s="235"/>
      <c r="IR6" s="235"/>
      <c r="IS6" s="235"/>
      <c r="IT6" s="235"/>
      <c r="IU6" s="235"/>
      <c r="IV6" s="235"/>
    </row>
    <row r="7" spans="1:256" ht="35.1" customHeight="1" x14ac:dyDescent="0.15">
      <c r="A7" s="224"/>
      <c r="B7" s="229"/>
      <c r="C7" s="229"/>
      <c r="D7" s="230"/>
      <c r="E7" s="230"/>
      <c r="F7" s="230"/>
      <c r="G7" s="226" t="s">
        <v>412</v>
      </c>
      <c r="H7" s="226"/>
    </row>
    <row r="8" spans="1:256" ht="18.95" customHeight="1" x14ac:dyDescent="0.15">
      <c r="A8" s="224"/>
      <c r="B8" s="226" t="s">
        <v>43</v>
      </c>
      <c r="C8" s="226"/>
      <c r="D8" s="226"/>
      <c r="E8" s="226"/>
      <c r="F8" s="226"/>
      <c r="G8" s="226"/>
      <c r="H8" s="226"/>
    </row>
    <row r="9" spans="1:256" ht="18.95" customHeight="1" x14ac:dyDescent="0.15">
      <c r="A9" s="224"/>
      <c r="B9" s="226" t="s">
        <v>330</v>
      </c>
      <c r="C9" s="226"/>
      <c r="D9" s="226"/>
      <c r="E9" s="226"/>
      <c r="F9" s="226"/>
      <c r="G9" s="226"/>
      <c r="H9" s="226"/>
    </row>
    <row r="10" spans="1:256" ht="18.95" customHeight="1" x14ac:dyDescent="0.15">
      <c r="A10" s="224"/>
      <c r="B10" s="226" t="s">
        <v>64</v>
      </c>
      <c r="C10" s="226"/>
      <c r="D10" s="226"/>
      <c r="E10" s="226"/>
      <c r="F10" s="226"/>
      <c r="G10" s="226"/>
      <c r="H10" s="226"/>
    </row>
    <row r="11" spans="1:256" ht="18.95" customHeight="1" x14ac:dyDescent="0.15">
      <c r="A11" s="224"/>
      <c r="B11" s="226"/>
      <c r="C11" s="226"/>
      <c r="D11" s="226"/>
      <c r="E11" s="226"/>
      <c r="F11" s="226"/>
      <c r="G11" s="226"/>
      <c r="H11" s="226"/>
    </row>
    <row r="12" spans="1:256" ht="18.95" customHeight="1" x14ac:dyDescent="0.15">
      <c r="A12" s="226" t="s">
        <v>51</v>
      </c>
      <c r="B12" s="226"/>
      <c r="C12" s="226"/>
      <c r="D12" s="226"/>
      <c r="E12" s="226"/>
      <c r="F12" s="226"/>
      <c r="G12" s="226"/>
      <c r="H12" s="227" t="s">
        <v>189</v>
      </c>
    </row>
    <row r="13" spans="1:256" s="236" customFormat="1" ht="50.1" customHeight="1" x14ac:dyDescent="0.15">
      <c r="A13" s="231" t="s">
        <v>0</v>
      </c>
      <c r="B13" s="233" t="s">
        <v>347</v>
      </c>
      <c r="C13" s="233" t="s">
        <v>171</v>
      </c>
      <c r="D13" s="233" t="s">
        <v>462</v>
      </c>
      <c r="E13" s="233" t="s">
        <v>311</v>
      </c>
      <c r="F13" s="233" t="s">
        <v>410</v>
      </c>
      <c r="G13" s="233" t="s">
        <v>56</v>
      </c>
      <c r="H13" s="233" t="s">
        <v>419</v>
      </c>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235"/>
      <c r="FR13" s="235"/>
      <c r="FS13" s="235"/>
      <c r="FT13" s="235"/>
      <c r="FU13" s="235"/>
      <c r="FV13" s="235"/>
      <c r="FW13" s="235"/>
      <c r="FX13" s="235"/>
      <c r="FY13" s="235"/>
      <c r="FZ13" s="235"/>
      <c r="GA13" s="235"/>
      <c r="GB13" s="235"/>
      <c r="GC13" s="235"/>
      <c r="GD13" s="235"/>
      <c r="GE13" s="235"/>
      <c r="GF13" s="235"/>
      <c r="GG13" s="235"/>
      <c r="GH13" s="235"/>
      <c r="GI13" s="235"/>
      <c r="GJ13" s="235"/>
      <c r="GK13" s="235"/>
      <c r="GL13" s="235"/>
      <c r="GM13" s="235"/>
      <c r="GN13" s="235"/>
      <c r="GO13" s="235"/>
      <c r="GP13" s="235"/>
      <c r="GQ13" s="235"/>
      <c r="GR13" s="235"/>
      <c r="GS13" s="235"/>
      <c r="GT13" s="235"/>
      <c r="GU13" s="235"/>
      <c r="GV13" s="235"/>
      <c r="GW13" s="235"/>
      <c r="GX13" s="235"/>
      <c r="GY13" s="235"/>
      <c r="GZ13" s="235"/>
      <c r="HA13" s="235"/>
      <c r="HB13" s="235"/>
      <c r="HC13" s="235"/>
      <c r="HD13" s="235"/>
      <c r="HE13" s="235"/>
      <c r="HF13" s="235"/>
      <c r="HG13" s="235"/>
      <c r="HH13" s="235"/>
      <c r="HI13" s="235"/>
      <c r="HJ13" s="235"/>
      <c r="HK13" s="235"/>
      <c r="HL13" s="235"/>
      <c r="HM13" s="235"/>
      <c r="HN13" s="235"/>
      <c r="HO13" s="235"/>
      <c r="HP13" s="235"/>
      <c r="HQ13" s="235"/>
      <c r="HR13" s="235"/>
      <c r="HS13" s="235"/>
      <c r="HT13" s="235"/>
      <c r="HU13" s="235"/>
      <c r="HV13" s="235"/>
      <c r="HW13" s="235"/>
      <c r="HX13" s="235"/>
      <c r="HY13" s="235"/>
      <c r="HZ13" s="235"/>
      <c r="IA13" s="235"/>
      <c r="IB13" s="235"/>
      <c r="IC13" s="235"/>
      <c r="ID13" s="235"/>
      <c r="IE13" s="235"/>
      <c r="IF13" s="235"/>
      <c r="IG13" s="235"/>
      <c r="IH13" s="235"/>
      <c r="II13" s="235"/>
      <c r="IJ13" s="235"/>
      <c r="IK13" s="235"/>
      <c r="IL13" s="235"/>
      <c r="IM13" s="235"/>
      <c r="IN13" s="235"/>
      <c r="IO13" s="235"/>
      <c r="IP13" s="235"/>
      <c r="IQ13" s="235"/>
      <c r="IR13" s="235"/>
      <c r="IS13" s="235"/>
      <c r="IT13" s="235"/>
      <c r="IU13" s="235"/>
      <c r="IV13" s="235"/>
    </row>
    <row r="14" spans="1:256" s="236" customFormat="1" ht="42" customHeight="1" x14ac:dyDescent="0.15">
      <c r="A14" s="231"/>
      <c r="B14" s="231" t="s">
        <v>260</v>
      </c>
      <c r="C14" s="233" t="s">
        <v>465</v>
      </c>
      <c r="D14" s="335" t="s">
        <v>129</v>
      </c>
      <c r="E14" s="336"/>
      <c r="F14" s="233" t="s">
        <v>464</v>
      </c>
      <c r="G14" s="335" t="s">
        <v>463</v>
      </c>
      <c r="H14" s="336"/>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235"/>
      <c r="FR14" s="235"/>
      <c r="FS14" s="235"/>
      <c r="FT14" s="235"/>
      <c r="FU14" s="235"/>
      <c r="FV14" s="235"/>
      <c r="FW14" s="235"/>
      <c r="FX14" s="235"/>
      <c r="FY14" s="235"/>
      <c r="FZ14" s="235"/>
      <c r="GA14" s="235"/>
      <c r="GB14" s="235"/>
      <c r="GC14" s="235"/>
      <c r="GD14" s="235"/>
      <c r="GE14" s="235"/>
      <c r="GF14" s="235"/>
      <c r="GG14" s="235"/>
      <c r="GH14" s="235"/>
      <c r="GI14" s="235"/>
      <c r="GJ14" s="235"/>
      <c r="GK14" s="235"/>
      <c r="GL14" s="235"/>
      <c r="GM14" s="235"/>
      <c r="GN14" s="235"/>
      <c r="GO14" s="235"/>
      <c r="GP14" s="235"/>
      <c r="GQ14" s="235"/>
      <c r="GR14" s="235"/>
      <c r="GS14" s="235"/>
      <c r="GT14" s="235"/>
      <c r="GU14" s="235"/>
      <c r="GV14" s="235"/>
      <c r="GW14" s="235"/>
      <c r="GX14" s="235"/>
      <c r="GY14" s="235"/>
      <c r="GZ14" s="235"/>
      <c r="HA14" s="235"/>
      <c r="HB14" s="235"/>
      <c r="HC14" s="235"/>
      <c r="HD14" s="235"/>
      <c r="HE14" s="235"/>
      <c r="HF14" s="235"/>
      <c r="HG14" s="235"/>
      <c r="HH14" s="235"/>
      <c r="HI14" s="235"/>
      <c r="HJ14" s="235"/>
      <c r="HK14" s="235"/>
      <c r="HL14" s="235"/>
      <c r="HM14" s="235"/>
      <c r="HN14" s="235"/>
      <c r="HO14" s="235"/>
      <c r="HP14" s="235"/>
      <c r="HQ14" s="235"/>
      <c r="HR14" s="235"/>
      <c r="HS14" s="235"/>
      <c r="HT14" s="235"/>
      <c r="HU14" s="235"/>
      <c r="HV14" s="235"/>
      <c r="HW14" s="235"/>
      <c r="HX14" s="235"/>
      <c r="HY14" s="235"/>
      <c r="HZ14" s="235"/>
      <c r="IA14" s="235"/>
      <c r="IB14" s="235"/>
      <c r="IC14" s="235"/>
      <c r="ID14" s="235"/>
      <c r="IE14" s="235"/>
      <c r="IF14" s="235"/>
      <c r="IG14" s="235"/>
      <c r="IH14" s="235"/>
      <c r="II14" s="235"/>
      <c r="IJ14" s="235"/>
      <c r="IK14" s="235"/>
      <c r="IL14" s="235"/>
      <c r="IM14" s="235"/>
      <c r="IN14" s="235"/>
      <c r="IO14" s="235"/>
      <c r="IP14" s="235"/>
      <c r="IQ14" s="235"/>
      <c r="IR14" s="235"/>
      <c r="IS14" s="235"/>
      <c r="IT14" s="235"/>
      <c r="IU14" s="235"/>
      <c r="IV14" s="235"/>
    </row>
    <row r="15" spans="1:256" ht="38.1" customHeight="1" x14ac:dyDescent="0.15">
      <c r="A15" s="141">
        <v>1</v>
      </c>
      <c r="B15" s="143"/>
      <c r="C15" s="237"/>
      <c r="D15" s="146"/>
      <c r="E15" s="146"/>
      <c r="F15" s="143"/>
      <c r="G15" s="147"/>
      <c r="H15" s="147"/>
    </row>
    <row r="16" spans="1:256" ht="38.1" customHeight="1" x14ac:dyDescent="0.15">
      <c r="A16" s="141">
        <v>2</v>
      </c>
      <c r="B16" s="143"/>
      <c r="C16" s="237"/>
      <c r="D16" s="146"/>
      <c r="E16" s="146"/>
      <c r="F16" s="143"/>
      <c r="G16" s="147"/>
      <c r="H16" s="147"/>
    </row>
    <row r="17" spans="1:8" ht="38.1" customHeight="1" x14ac:dyDescent="0.15">
      <c r="A17" s="141">
        <v>3</v>
      </c>
      <c r="B17" s="143"/>
      <c r="C17" s="237"/>
      <c r="D17" s="146"/>
      <c r="E17" s="146"/>
      <c r="F17" s="143"/>
      <c r="G17" s="147"/>
      <c r="H17" s="147"/>
    </row>
    <row r="18" spans="1:8" ht="38.1" customHeight="1" x14ac:dyDescent="0.15">
      <c r="A18" s="141">
        <v>4</v>
      </c>
      <c r="B18" s="143"/>
      <c r="C18" s="237"/>
      <c r="D18" s="146"/>
      <c r="E18" s="146"/>
      <c r="F18" s="143"/>
      <c r="G18" s="147"/>
      <c r="H18" s="147"/>
    </row>
    <row r="19" spans="1:8" ht="38.1" customHeight="1" x14ac:dyDescent="0.15">
      <c r="A19" s="141">
        <v>5</v>
      </c>
      <c r="B19" s="143"/>
      <c r="C19" s="237"/>
      <c r="D19" s="146"/>
      <c r="E19" s="146"/>
      <c r="F19" s="143"/>
      <c r="G19" s="147"/>
      <c r="H19" s="147"/>
    </row>
    <row r="20" spans="1:8" ht="38.1" customHeight="1" x14ac:dyDescent="0.15">
      <c r="A20" s="141">
        <v>6</v>
      </c>
      <c r="B20" s="143"/>
      <c r="C20" s="237"/>
      <c r="D20" s="146"/>
      <c r="E20" s="146"/>
      <c r="F20" s="143"/>
      <c r="G20" s="147"/>
      <c r="H20" s="147"/>
    </row>
    <row r="21" spans="1:8" ht="38.1" customHeight="1" x14ac:dyDescent="0.15">
      <c r="A21" s="141">
        <v>7</v>
      </c>
      <c r="B21" s="143"/>
      <c r="C21" s="237"/>
      <c r="D21" s="146"/>
      <c r="E21" s="146"/>
      <c r="F21" s="143"/>
      <c r="G21" s="147"/>
      <c r="H21" s="147"/>
    </row>
    <row r="22" spans="1:8" ht="38.1" customHeight="1" x14ac:dyDescent="0.15">
      <c r="A22" s="141">
        <v>8</v>
      </c>
      <c r="B22" s="143"/>
      <c r="C22" s="237"/>
      <c r="D22" s="146"/>
      <c r="E22" s="146"/>
      <c r="F22" s="143"/>
      <c r="G22" s="147"/>
      <c r="H22" s="147"/>
    </row>
    <row r="23" spans="1:8" ht="38.1" customHeight="1" x14ac:dyDescent="0.15">
      <c r="A23" s="141">
        <v>9</v>
      </c>
      <c r="B23" s="143"/>
      <c r="C23" s="237"/>
      <c r="D23" s="146"/>
      <c r="E23" s="146"/>
      <c r="F23" s="143"/>
      <c r="G23" s="147"/>
      <c r="H23" s="147"/>
    </row>
    <row r="24" spans="1:8" ht="38.1" customHeight="1" x14ac:dyDescent="0.15">
      <c r="A24" s="141">
        <v>10</v>
      </c>
      <c r="B24" s="143"/>
      <c r="C24" s="237"/>
      <c r="D24" s="146"/>
      <c r="E24" s="146"/>
      <c r="F24" s="143"/>
      <c r="G24" s="147"/>
      <c r="H24" s="147"/>
    </row>
    <row r="25" spans="1:8" ht="22.5" customHeight="1" x14ac:dyDescent="0.15">
      <c r="C25" s="144"/>
    </row>
    <row r="26" spans="1:8" ht="22.5" customHeight="1" x14ac:dyDescent="0.15">
      <c r="B26" s="51"/>
      <c r="C26" s="238" t="s">
        <v>404</v>
      </c>
      <c r="D26" s="51"/>
      <c r="E26" s="51"/>
      <c r="F26" s="51"/>
      <c r="G26" s="51"/>
      <c r="H26" s="51"/>
    </row>
    <row r="27" spans="1:8" ht="22.5" customHeight="1" x14ac:dyDescent="0.15">
      <c r="B27" s="51"/>
      <c r="C27" s="228" t="s">
        <v>405</v>
      </c>
      <c r="D27" s="228" t="s">
        <v>203</v>
      </c>
      <c r="E27" s="228" t="s">
        <v>311</v>
      </c>
      <c r="F27" s="228" t="s">
        <v>484</v>
      </c>
      <c r="G27" s="51"/>
      <c r="H27" s="51"/>
    </row>
    <row r="28" spans="1:8" ht="38.450000000000003" customHeight="1" x14ac:dyDescent="0.15">
      <c r="B28" s="227" t="s">
        <v>420</v>
      </c>
      <c r="C28" s="246" t="s">
        <v>403</v>
      </c>
      <c r="D28" s="239">
        <f t="shared" ref="D28:E34" si="0">SUMIF($C$15:$C$24,$C28,D$15:D$24)</f>
        <v>0</v>
      </c>
      <c r="E28" s="239">
        <f t="shared" si="0"/>
        <v>0</v>
      </c>
      <c r="F28" s="240">
        <f>ROUNDDOWN(E28*(2/3),0)</f>
        <v>0</v>
      </c>
      <c r="G28" s="51" t="s">
        <v>466</v>
      </c>
      <c r="H28" s="51"/>
    </row>
    <row r="29" spans="1:8" ht="38.450000000000003" customHeight="1" x14ac:dyDescent="0.15">
      <c r="B29" s="227"/>
      <c r="C29" s="246" t="s">
        <v>418</v>
      </c>
      <c r="D29" s="239">
        <f t="shared" si="0"/>
        <v>0</v>
      </c>
      <c r="E29" s="239">
        <f t="shared" si="0"/>
        <v>0</v>
      </c>
      <c r="F29" s="240">
        <f>ROUNDDOWN(E29*(2/3),0)</f>
        <v>0</v>
      </c>
      <c r="G29" s="51"/>
      <c r="H29" s="51"/>
    </row>
    <row r="30" spans="1:8" ht="38.450000000000003" customHeight="1" x14ac:dyDescent="0.15">
      <c r="B30" s="51"/>
      <c r="C30" s="246" t="s">
        <v>407</v>
      </c>
      <c r="D30" s="239">
        <f t="shared" si="0"/>
        <v>0</v>
      </c>
      <c r="E30" s="239">
        <f t="shared" si="0"/>
        <v>0</v>
      </c>
      <c r="F30" s="240">
        <f>ROUNDDOWN(E30*(2/3),0)</f>
        <v>0</v>
      </c>
      <c r="G30" s="51"/>
      <c r="H30" s="51"/>
    </row>
    <row r="31" spans="1:8" ht="38.450000000000003" customHeight="1" x14ac:dyDescent="0.15">
      <c r="B31" s="227" t="s">
        <v>413</v>
      </c>
      <c r="C31" s="246" t="s">
        <v>5</v>
      </c>
      <c r="D31" s="239">
        <f t="shared" si="0"/>
        <v>0</v>
      </c>
      <c r="E31" s="239">
        <f t="shared" si="0"/>
        <v>0</v>
      </c>
      <c r="F31" s="240">
        <f>MIN(SUM(F28,F7),ROUNDDOWN(E31*(2/3),0))</f>
        <v>0</v>
      </c>
      <c r="G31" s="51"/>
      <c r="H31" s="51"/>
    </row>
    <row r="32" spans="1:8" ht="38.450000000000003" customHeight="1" x14ac:dyDescent="0.15">
      <c r="B32" s="227"/>
      <c r="C32" s="246" t="s">
        <v>408</v>
      </c>
      <c r="D32" s="239">
        <f t="shared" si="0"/>
        <v>0</v>
      </c>
      <c r="E32" s="239">
        <f t="shared" si="0"/>
        <v>0</v>
      </c>
      <c r="F32" s="240">
        <f>ROUNDDOWN(E32*(2/3),0)</f>
        <v>0</v>
      </c>
      <c r="G32" s="51"/>
      <c r="H32" s="51"/>
    </row>
    <row r="33" spans="1:8" ht="38.450000000000003" customHeight="1" x14ac:dyDescent="0.15">
      <c r="B33" s="227" t="s">
        <v>421</v>
      </c>
      <c r="C33" s="246" t="s">
        <v>114</v>
      </c>
      <c r="D33" s="239">
        <f t="shared" si="0"/>
        <v>0</v>
      </c>
      <c r="E33" s="239">
        <f t="shared" si="0"/>
        <v>0</v>
      </c>
      <c r="F33" s="240">
        <f>ROUNDDOWN(E33*0.25,0)</f>
        <v>0</v>
      </c>
      <c r="G33" s="51"/>
      <c r="H33" s="51"/>
    </row>
    <row r="34" spans="1:8" ht="38.450000000000003" customHeight="1" x14ac:dyDescent="0.15">
      <c r="B34" s="227" t="s">
        <v>421</v>
      </c>
      <c r="C34" s="247" t="s">
        <v>313</v>
      </c>
      <c r="D34" s="241">
        <f t="shared" si="0"/>
        <v>0</v>
      </c>
      <c r="E34" s="241">
        <f t="shared" si="0"/>
        <v>0</v>
      </c>
      <c r="F34" s="242">
        <f>ROUNDDOWN(E34*(1/12),0)</f>
        <v>0</v>
      </c>
      <c r="G34" s="51"/>
      <c r="H34" s="51"/>
    </row>
    <row r="35" spans="1:8" ht="29.1" customHeight="1" x14ac:dyDescent="0.15">
      <c r="B35" s="51"/>
      <c r="C35" s="243" t="s">
        <v>157</v>
      </c>
      <c r="D35" s="244">
        <f>SUM(D28:D34)</f>
        <v>0</v>
      </c>
      <c r="E35" s="244">
        <f>SUM(E28:E34)</f>
        <v>0</v>
      </c>
      <c r="F35" s="245">
        <f>MIN(10000000,ROUNDDOWN(SUM(F28:F34),-3))</f>
        <v>0</v>
      </c>
      <c r="G35" s="51" t="s">
        <v>167</v>
      </c>
      <c r="H35" s="51"/>
    </row>
    <row r="36" spans="1:8" ht="22.5" customHeight="1" x14ac:dyDescent="0.15">
      <c r="B36" s="51"/>
      <c r="C36" s="51"/>
      <c r="D36" s="51"/>
      <c r="E36" s="51"/>
      <c r="F36" s="51"/>
      <c r="G36" s="51"/>
      <c r="H36" s="51"/>
    </row>
    <row r="37" spans="1:8" ht="279.75" customHeight="1" x14ac:dyDescent="0.15">
      <c r="A37" s="337" t="s">
        <v>489</v>
      </c>
      <c r="B37" s="338"/>
      <c r="C37" s="338"/>
      <c r="D37" s="338"/>
      <c r="E37" s="338"/>
      <c r="F37" s="338"/>
      <c r="G37" s="338"/>
      <c r="H37" s="338"/>
    </row>
    <row r="38" spans="1:8" ht="22.5" customHeight="1" x14ac:dyDescent="0.15"/>
    <row r="39" spans="1:8" ht="22.5" customHeight="1" x14ac:dyDescent="0.15">
      <c r="A39" s="51" t="s">
        <v>401</v>
      </c>
      <c r="B39" s="51"/>
      <c r="C39" s="51"/>
      <c r="D39" s="51"/>
      <c r="E39" s="51"/>
      <c r="F39" s="51"/>
      <c r="G39" s="51"/>
      <c r="H39" s="51"/>
    </row>
    <row r="40" spans="1:8" ht="32.450000000000003" customHeight="1" x14ac:dyDescent="0.15">
      <c r="A40" s="51"/>
      <c r="B40" s="334" t="s">
        <v>467</v>
      </c>
      <c r="C40" s="334"/>
      <c r="D40" s="334"/>
      <c r="E40" s="334"/>
      <c r="F40" s="334"/>
      <c r="G40" s="334"/>
      <c r="H40" s="334"/>
    </row>
    <row r="41" spans="1:8" ht="32.450000000000003" customHeight="1" x14ac:dyDescent="0.15">
      <c r="A41" s="51"/>
      <c r="B41" s="334" t="s">
        <v>468</v>
      </c>
      <c r="C41" s="334"/>
      <c r="D41" s="334"/>
      <c r="E41" s="334"/>
      <c r="F41" s="334"/>
      <c r="G41" s="334"/>
      <c r="H41" s="334"/>
    </row>
    <row r="42" spans="1:8" ht="32.450000000000003" customHeight="1" x14ac:dyDescent="0.15">
      <c r="A42" s="51"/>
      <c r="B42" s="334" t="s">
        <v>469</v>
      </c>
      <c r="C42" s="334"/>
      <c r="D42" s="334"/>
      <c r="E42" s="334"/>
      <c r="F42" s="334"/>
      <c r="G42" s="334"/>
      <c r="H42" s="334"/>
    </row>
    <row r="43" spans="1:8" ht="32.450000000000003" customHeight="1" x14ac:dyDescent="0.15">
      <c r="A43" s="51"/>
      <c r="B43" s="334" t="s">
        <v>470</v>
      </c>
      <c r="C43" s="334"/>
      <c r="D43" s="334"/>
      <c r="E43" s="334"/>
      <c r="F43" s="334"/>
      <c r="G43" s="334"/>
      <c r="H43" s="334"/>
    </row>
    <row r="44" spans="1:8" ht="32.450000000000003" customHeight="1" x14ac:dyDescent="0.15">
      <c r="A44" s="51"/>
      <c r="B44" s="334" t="s">
        <v>471</v>
      </c>
      <c r="C44" s="334"/>
      <c r="D44" s="334"/>
      <c r="E44" s="334"/>
      <c r="F44" s="334"/>
      <c r="G44" s="334"/>
      <c r="H44" s="334"/>
    </row>
    <row r="45" spans="1:8" ht="28.5" customHeight="1" x14ac:dyDescent="0.15">
      <c r="A45" s="51"/>
      <c r="B45" s="51" t="s">
        <v>402</v>
      </c>
      <c r="C45" s="51"/>
      <c r="D45" s="51"/>
      <c r="E45" s="51"/>
      <c r="F45" s="51"/>
      <c r="G45" s="51"/>
      <c r="H45" s="51"/>
    </row>
    <row r="46" spans="1:8" ht="22.5" customHeight="1" x14ac:dyDescent="0.15">
      <c r="A46" s="51"/>
      <c r="B46" s="51"/>
      <c r="C46" s="51"/>
      <c r="D46" s="51"/>
      <c r="E46" s="51"/>
      <c r="F46" s="51"/>
      <c r="G46" s="51"/>
      <c r="H46" s="51"/>
    </row>
  </sheetData>
  <mergeCells count="8">
    <mergeCell ref="B42:H42"/>
    <mergeCell ref="B43:H43"/>
    <mergeCell ref="B44:H44"/>
    <mergeCell ref="D14:E14"/>
    <mergeCell ref="G14:H14"/>
    <mergeCell ref="A37:H37"/>
    <mergeCell ref="B40:H40"/>
    <mergeCell ref="B41:H41"/>
  </mergeCells>
  <phoneticPr fontId="19" type="Hiragana"/>
  <conditionalFormatting sqref="B7:F7">
    <cfRule type="cellIs" dxfId="26" priority="7" stopIfTrue="1" operator="equal">
      <formula>""</formula>
    </cfRule>
  </conditionalFormatting>
  <conditionalFormatting sqref="B15:H24">
    <cfRule type="cellIs" dxfId="25" priority="11" stopIfTrue="1" operator="equal">
      <formula>""</formula>
    </cfRule>
  </conditionalFormatting>
  <conditionalFormatting sqref="D28:E35">
    <cfRule type="cellIs" dxfId="24" priority="1" stopIfTrue="1" operator="equal">
      <formula>""</formula>
    </cfRule>
  </conditionalFormatting>
  <dataValidations count="3">
    <dataValidation type="list" allowBlank="1" showInputMessage="1" showErrorMessage="1" sqref="B7" xr:uid="{00000000-0002-0000-0500-000000000000}">
      <formula1>"IT導入補助金（通常枠）,T導入補助金（セキュリティ対策推進枠）,IT導入補助金（デジタル化基盤導入）,ものづくり補助金"</formula1>
    </dataValidation>
    <dataValidation type="list" allowBlank="1" showInputMessage="1" showErrorMessage="1" sqref="G15:H24" xr:uid="{00000000-0002-0000-0500-000001000000}">
      <formula1>"○"</formula1>
    </dataValidation>
    <dataValidation type="list" allowBlank="1" showInputMessage="1" showErrorMessage="1" sqref="C15:C24" xr:uid="{00000000-0002-0000-0500-000002000000}">
      <formula1>$C$28:$C$34</formula1>
    </dataValidation>
  </dataValidations>
  <pageMargins left="0.78740157480314954" right="0.78740157480314954" top="0.98425196850393704" bottom="0.98425196850393704" header="0.51181102362204722" footer="0.51181102362204722"/>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7093" r:id="rId4" name="チェック 5">
              <controlPr defaultSize="0" autoPict="0">
                <anchor moveWithCells="1">
                  <from>
                    <xdr:col>1</xdr:col>
                    <xdr:colOff>142875</xdr:colOff>
                    <xdr:row>39</xdr:row>
                    <xdr:rowOff>85725</xdr:rowOff>
                  </from>
                  <to>
                    <xdr:col>1</xdr:col>
                    <xdr:colOff>695325</xdr:colOff>
                    <xdr:row>39</xdr:row>
                    <xdr:rowOff>295275</xdr:rowOff>
                  </to>
                </anchor>
              </controlPr>
            </control>
          </mc:Choice>
        </mc:AlternateContent>
        <mc:AlternateContent xmlns:mc="http://schemas.openxmlformats.org/markup-compatibility/2006">
          <mc:Choice Requires="x14">
            <control shapeId="217094" r:id="rId5" name="チェック 6">
              <controlPr defaultSize="0" autoPict="0">
                <anchor moveWithCells="1">
                  <from>
                    <xdr:col>1</xdr:col>
                    <xdr:colOff>133350</xdr:colOff>
                    <xdr:row>40</xdr:row>
                    <xdr:rowOff>104775</xdr:rowOff>
                  </from>
                  <to>
                    <xdr:col>1</xdr:col>
                    <xdr:colOff>695325</xdr:colOff>
                    <xdr:row>40</xdr:row>
                    <xdr:rowOff>314325</xdr:rowOff>
                  </to>
                </anchor>
              </controlPr>
            </control>
          </mc:Choice>
        </mc:AlternateContent>
        <mc:AlternateContent xmlns:mc="http://schemas.openxmlformats.org/markup-compatibility/2006">
          <mc:Choice Requires="x14">
            <control shapeId="217095" r:id="rId6" name="チェック 7">
              <controlPr defaultSize="0" autoPict="0">
                <anchor moveWithCells="1">
                  <from>
                    <xdr:col>1</xdr:col>
                    <xdr:colOff>142875</xdr:colOff>
                    <xdr:row>42</xdr:row>
                    <xdr:rowOff>114300</xdr:rowOff>
                  </from>
                  <to>
                    <xdr:col>1</xdr:col>
                    <xdr:colOff>695325</xdr:colOff>
                    <xdr:row>42</xdr:row>
                    <xdr:rowOff>323850</xdr:rowOff>
                  </to>
                </anchor>
              </controlPr>
            </control>
          </mc:Choice>
        </mc:AlternateContent>
        <mc:AlternateContent xmlns:mc="http://schemas.openxmlformats.org/markup-compatibility/2006">
          <mc:Choice Requires="x14">
            <control shapeId="217096" r:id="rId7" name="チェック 8">
              <controlPr defaultSize="0" autoPict="0">
                <anchor moveWithCells="1">
                  <from>
                    <xdr:col>1</xdr:col>
                    <xdr:colOff>142875</xdr:colOff>
                    <xdr:row>43</xdr:row>
                    <xdr:rowOff>104775</xdr:rowOff>
                  </from>
                  <to>
                    <xdr:col>1</xdr:col>
                    <xdr:colOff>695325</xdr:colOff>
                    <xdr:row>43</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8"/>
  </sheetPr>
  <dimension ref="B1:AN71"/>
  <sheetViews>
    <sheetView view="pageBreakPreview" topLeftCell="A7" zoomScale="87" zoomScaleSheetLayoutView="87" workbookViewId="0">
      <selection activeCell="B31" sqref="B31"/>
    </sheetView>
  </sheetViews>
  <sheetFormatPr defaultColWidth="9" defaultRowHeight="13.5" x14ac:dyDescent="0.15"/>
  <cols>
    <col min="1" max="1" width="2.25" style="12" customWidth="1"/>
    <col min="2" max="10" width="2.25" style="148" customWidth="1"/>
    <col min="11" max="11" width="5.125" style="148" customWidth="1"/>
    <col min="12" max="36" width="2.25" style="148" customWidth="1"/>
    <col min="37" max="37" width="2.5" style="148" customWidth="1"/>
    <col min="38" max="38" width="9" style="12" bestFit="1"/>
    <col min="39" max="16384" width="9" style="12"/>
  </cols>
  <sheetData>
    <row r="1" spans="2:40" x14ac:dyDescent="0.15">
      <c r="B1" s="148" t="s">
        <v>249</v>
      </c>
    </row>
    <row r="2" spans="2:40" s="46" customFormat="1" ht="13.5" customHeight="1" x14ac:dyDescent="0.15">
      <c r="B2" s="140" t="s">
        <v>251</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row>
    <row r="3" spans="2:40" s="46" customFormat="1" ht="13.5" customHeight="1" x14ac:dyDescent="0.15">
      <c r="B3" s="148"/>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row>
    <row r="4" spans="2:40" ht="16.5" customHeight="1" x14ac:dyDescent="0.15">
      <c r="B4" s="149" t="s">
        <v>232</v>
      </c>
    </row>
    <row r="5" spans="2:40" s="46" customFormat="1" ht="16.5" customHeight="1" x14ac:dyDescent="0.15">
      <c r="B5" s="351" t="s">
        <v>391</v>
      </c>
      <c r="C5" s="351"/>
      <c r="D5" s="351"/>
      <c r="E5" s="351"/>
      <c r="F5" s="351"/>
      <c r="G5" s="351"/>
      <c r="H5" s="351"/>
      <c r="I5" s="351"/>
      <c r="J5" s="351"/>
      <c r="K5" s="351"/>
      <c r="L5" s="351"/>
      <c r="M5" s="351"/>
      <c r="N5" s="351"/>
      <c r="O5" s="351"/>
      <c r="P5" s="151"/>
      <c r="Q5" s="151"/>
      <c r="R5" s="151"/>
      <c r="S5" s="151"/>
      <c r="T5" s="151"/>
      <c r="U5" s="151"/>
      <c r="V5" s="151"/>
      <c r="W5" s="151"/>
      <c r="X5" s="151"/>
      <c r="Y5" s="151"/>
      <c r="Z5" s="151"/>
      <c r="AA5" s="151"/>
      <c r="AB5" s="151"/>
      <c r="AC5" s="151"/>
      <c r="AD5" s="151"/>
      <c r="AE5" s="151"/>
      <c r="AF5" s="151"/>
      <c r="AG5" s="151"/>
      <c r="AH5" s="151"/>
      <c r="AI5" s="151"/>
      <c r="AJ5" s="151"/>
      <c r="AK5" s="151"/>
    </row>
    <row r="6" spans="2:40" s="46" customFormat="1" ht="16.5" customHeight="1" x14ac:dyDescent="0.15">
      <c r="B6" s="351"/>
      <c r="C6" s="351"/>
      <c r="D6" s="351"/>
      <c r="E6" s="351"/>
      <c r="F6" s="351"/>
      <c r="G6" s="351"/>
      <c r="H6" s="351"/>
      <c r="I6" s="351"/>
      <c r="J6" s="351"/>
      <c r="K6" s="351"/>
      <c r="L6" s="351"/>
      <c r="M6" s="351"/>
      <c r="N6" s="351"/>
      <c r="O6" s="351"/>
      <c r="P6" s="151"/>
      <c r="Q6" s="151"/>
      <c r="R6" s="151"/>
      <c r="S6" s="151"/>
      <c r="T6" s="151"/>
      <c r="U6" s="151"/>
      <c r="V6" s="151"/>
      <c r="W6" s="151"/>
      <c r="X6" s="151"/>
      <c r="Y6" s="151"/>
      <c r="Z6" s="151"/>
      <c r="AA6" s="151"/>
      <c r="AB6" s="151"/>
      <c r="AC6" s="151"/>
      <c r="AD6" s="151"/>
      <c r="AE6" s="151"/>
      <c r="AF6" s="151"/>
      <c r="AG6" s="157"/>
      <c r="AH6" s="157"/>
      <c r="AI6" s="157"/>
      <c r="AJ6" s="157"/>
      <c r="AK6" s="158" t="s">
        <v>253</v>
      </c>
    </row>
    <row r="7" spans="2:40" s="46" customFormat="1" ht="16.5" customHeight="1" x14ac:dyDescent="0.15">
      <c r="B7" s="151"/>
      <c r="C7" s="339" t="s">
        <v>254</v>
      </c>
      <c r="D7" s="339"/>
      <c r="E7" s="339"/>
      <c r="F7" s="339"/>
      <c r="G7" s="339"/>
      <c r="H7" s="339"/>
      <c r="I7" s="339"/>
      <c r="J7" s="339"/>
      <c r="K7" s="339"/>
      <c r="L7" s="339" t="s">
        <v>255</v>
      </c>
      <c r="M7" s="339"/>
      <c r="N7" s="339"/>
      <c r="O7" s="339"/>
      <c r="P7" s="339"/>
      <c r="Q7" s="339"/>
      <c r="R7" s="339"/>
      <c r="S7" s="339"/>
      <c r="T7" s="339" t="s">
        <v>256</v>
      </c>
      <c r="U7" s="339"/>
      <c r="V7" s="339"/>
      <c r="W7" s="339"/>
      <c r="X7" s="339"/>
      <c r="Y7" s="339"/>
      <c r="Z7" s="339"/>
      <c r="AA7" s="339"/>
      <c r="AB7" s="339"/>
      <c r="AC7" s="339"/>
      <c r="AD7" s="339"/>
      <c r="AE7" s="339"/>
      <c r="AF7" s="339"/>
      <c r="AG7" s="339"/>
      <c r="AH7" s="339"/>
      <c r="AI7" s="339"/>
      <c r="AJ7" s="339"/>
      <c r="AK7" s="339"/>
    </row>
    <row r="8" spans="2:40" s="46" customFormat="1" ht="16.5" customHeight="1" x14ac:dyDescent="0.15">
      <c r="B8" s="151"/>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row>
    <row r="9" spans="2:40" s="46" customFormat="1" ht="32.1" customHeight="1" x14ac:dyDescent="0.15">
      <c r="B9" s="151"/>
      <c r="C9" s="339" t="s">
        <v>159</v>
      </c>
      <c r="D9" s="339"/>
      <c r="E9" s="339"/>
      <c r="F9" s="339"/>
      <c r="G9" s="339"/>
      <c r="H9" s="339"/>
      <c r="I9" s="339"/>
      <c r="J9" s="339"/>
      <c r="K9" s="339"/>
      <c r="L9" s="340"/>
      <c r="M9" s="340"/>
      <c r="N9" s="340"/>
      <c r="O9" s="340"/>
      <c r="P9" s="340"/>
      <c r="Q9" s="340"/>
      <c r="R9" s="340"/>
      <c r="S9" s="340"/>
      <c r="T9" s="341"/>
      <c r="U9" s="341"/>
      <c r="V9" s="341"/>
      <c r="W9" s="341"/>
      <c r="X9" s="341"/>
      <c r="Y9" s="341"/>
      <c r="Z9" s="341"/>
      <c r="AA9" s="341"/>
      <c r="AB9" s="341"/>
      <c r="AC9" s="341"/>
      <c r="AD9" s="341"/>
      <c r="AE9" s="341"/>
      <c r="AF9" s="341"/>
      <c r="AG9" s="341"/>
      <c r="AH9" s="341"/>
      <c r="AI9" s="341"/>
      <c r="AJ9" s="341"/>
      <c r="AK9" s="341"/>
    </row>
    <row r="10" spans="2:40" s="46" customFormat="1" ht="32.1" customHeight="1" x14ac:dyDescent="0.15">
      <c r="B10" s="151"/>
      <c r="C10" s="339" t="s">
        <v>257</v>
      </c>
      <c r="D10" s="339"/>
      <c r="E10" s="339"/>
      <c r="F10" s="339"/>
      <c r="G10" s="339"/>
      <c r="H10" s="339"/>
      <c r="I10" s="339"/>
      <c r="J10" s="339"/>
      <c r="K10" s="339"/>
      <c r="L10" s="340"/>
      <c r="M10" s="340"/>
      <c r="N10" s="340"/>
      <c r="O10" s="340"/>
      <c r="P10" s="340"/>
      <c r="Q10" s="340"/>
      <c r="R10" s="340"/>
      <c r="S10" s="340"/>
      <c r="T10" s="341"/>
      <c r="U10" s="341"/>
      <c r="V10" s="341"/>
      <c r="W10" s="341"/>
      <c r="X10" s="341"/>
      <c r="Y10" s="341"/>
      <c r="Z10" s="341"/>
      <c r="AA10" s="341"/>
      <c r="AB10" s="341"/>
      <c r="AC10" s="341"/>
      <c r="AD10" s="341"/>
      <c r="AE10" s="341"/>
      <c r="AF10" s="341"/>
      <c r="AG10" s="341"/>
      <c r="AH10" s="341"/>
      <c r="AI10" s="341"/>
      <c r="AJ10" s="341"/>
      <c r="AK10" s="341"/>
    </row>
    <row r="11" spans="2:40" s="46" customFormat="1" ht="32.1" customHeight="1" x14ac:dyDescent="0.15">
      <c r="B11" s="151"/>
      <c r="C11" s="339" t="s">
        <v>226</v>
      </c>
      <c r="D11" s="339"/>
      <c r="E11" s="339"/>
      <c r="F11" s="339"/>
      <c r="G11" s="339"/>
      <c r="H11" s="339"/>
      <c r="I11" s="339"/>
      <c r="J11" s="339"/>
      <c r="K11" s="339"/>
      <c r="L11" s="340"/>
      <c r="M11" s="340"/>
      <c r="N11" s="340"/>
      <c r="O11" s="340"/>
      <c r="P11" s="340"/>
      <c r="Q11" s="340"/>
      <c r="R11" s="340"/>
      <c r="S11" s="340"/>
      <c r="T11" s="341"/>
      <c r="U11" s="341"/>
      <c r="V11" s="341"/>
      <c r="W11" s="341"/>
      <c r="X11" s="341"/>
      <c r="Y11" s="341"/>
      <c r="Z11" s="341"/>
      <c r="AA11" s="341"/>
      <c r="AB11" s="341"/>
      <c r="AC11" s="341"/>
      <c r="AD11" s="341"/>
      <c r="AE11" s="341"/>
      <c r="AF11" s="341"/>
      <c r="AG11" s="341"/>
      <c r="AH11" s="341"/>
      <c r="AI11" s="341"/>
      <c r="AJ11" s="341"/>
      <c r="AK11" s="341"/>
    </row>
    <row r="12" spans="2:40" s="46" customFormat="1" ht="32.1" customHeight="1" x14ac:dyDescent="0.15">
      <c r="B12" s="151"/>
      <c r="C12" s="342" t="s">
        <v>258</v>
      </c>
      <c r="D12" s="342"/>
      <c r="E12" s="342"/>
      <c r="F12" s="342"/>
      <c r="G12" s="342"/>
      <c r="H12" s="342"/>
      <c r="I12" s="342"/>
      <c r="J12" s="342"/>
      <c r="K12" s="342"/>
      <c r="L12" s="343"/>
      <c r="M12" s="343"/>
      <c r="N12" s="343"/>
      <c r="O12" s="343"/>
      <c r="P12" s="343"/>
      <c r="Q12" s="343"/>
      <c r="R12" s="343"/>
      <c r="S12" s="343"/>
      <c r="T12" s="344"/>
      <c r="U12" s="344"/>
      <c r="V12" s="344"/>
      <c r="W12" s="344"/>
      <c r="X12" s="344"/>
      <c r="Y12" s="344"/>
      <c r="Z12" s="344"/>
      <c r="AA12" s="344"/>
      <c r="AB12" s="344"/>
      <c r="AC12" s="344"/>
      <c r="AD12" s="344"/>
      <c r="AE12" s="344"/>
      <c r="AF12" s="344"/>
      <c r="AG12" s="344"/>
      <c r="AH12" s="344"/>
      <c r="AI12" s="344"/>
      <c r="AJ12" s="344"/>
      <c r="AK12" s="344"/>
      <c r="AM12" s="159"/>
    </row>
    <row r="13" spans="2:40" s="46" customFormat="1" ht="33.75" customHeight="1" x14ac:dyDescent="0.15">
      <c r="B13" s="151"/>
      <c r="C13" s="345" t="s">
        <v>261</v>
      </c>
      <c r="D13" s="345"/>
      <c r="E13" s="345"/>
      <c r="F13" s="345"/>
      <c r="G13" s="345"/>
      <c r="H13" s="345"/>
      <c r="I13" s="345"/>
      <c r="J13" s="345"/>
      <c r="K13" s="345"/>
      <c r="L13" s="346">
        <f>SUM(L9:S12)</f>
        <v>0</v>
      </c>
      <c r="M13" s="346"/>
      <c r="N13" s="346"/>
      <c r="O13" s="346"/>
      <c r="P13" s="346"/>
      <c r="Q13" s="346"/>
      <c r="R13" s="346"/>
      <c r="S13" s="346"/>
      <c r="T13" s="347"/>
      <c r="U13" s="347"/>
      <c r="V13" s="347"/>
      <c r="W13" s="347"/>
      <c r="X13" s="347"/>
      <c r="Y13" s="347"/>
      <c r="Z13" s="347"/>
      <c r="AA13" s="347"/>
      <c r="AB13" s="347"/>
      <c r="AC13" s="347"/>
      <c r="AD13" s="347"/>
      <c r="AE13" s="347"/>
      <c r="AF13" s="347"/>
      <c r="AG13" s="347"/>
      <c r="AH13" s="347"/>
      <c r="AI13" s="347"/>
      <c r="AJ13" s="347"/>
      <c r="AK13" s="347"/>
      <c r="AM13" s="159" t="e">
        <f>#REF!</f>
        <v>#REF!</v>
      </c>
      <c r="AN13" s="46" t="s">
        <v>46</v>
      </c>
    </row>
    <row r="14" spans="2:40" s="46" customFormat="1" ht="16.5" customHeight="1" x14ac:dyDescent="0.15">
      <c r="C14" s="153" t="s">
        <v>479</v>
      </c>
      <c r="D14" s="155"/>
      <c r="E14" s="155"/>
      <c r="F14" s="155"/>
      <c r="G14" s="155"/>
      <c r="H14" s="155"/>
      <c r="I14" s="155"/>
      <c r="J14" s="155"/>
      <c r="K14" s="155"/>
      <c r="L14" s="156"/>
      <c r="M14" s="156"/>
      <c r="N14" s="156"/>
      <c r="O14" s="156"/>
      <c r="P14" s="156"/>
      <c r="Q14" s="156"/>
      <c r="R14" s="156"/>
      <c r="S14" s="156"/>
      <c r="T14" s="21"/>
      <c r="U14" s="21"/>
      <c r="V14" s="21"/>
      <c r="W14" s="21"/>
      <c r="X14" s="21"/>
      <c r="Y14" s="21"/>
      <c r="Z14" s="21"/>
      <c r="AA14" s="21"/>
      <c r="AB14" s="21"/>
      <c r="AC14" s="21"/>
      <c r="AD14" s="21"/>
      <c r="AE14" s="12"/>
      <c r="AF14" s="12"/>
      <c r="AG14" s="12"/>
      <c r="AH14" s="12"/>
      <c r="AI14" s="12"/>
      <c r="AJ14" s="12"/>
      <c r="AK14" s="12"/>
    </row>
    <row r="15" spans="2:40" s="46" customFormat="1" ht="16.5" customHeight="1" x14ac:dyDescent="0.15">
      <c r="C15" s="154"/>
      <c r="D15" s="155"/>
      <c r="E15" s="155"/>
      <c r="F15" s="155"/>
      <c r="G15" s="155"/>
      <c r="H15" s="155"/>
      <c r="I15" s="155"/>
      <c r="J15" s="155"/>
      <c r="K15" s="155"/>
      <c r="L15" s="156"/>
      <c r="M15" s="156"/>
      <c r="N15" s="156"/>
      <c r="O15" s="156"/>
      <c r="P15" s="156"/>
      <c r="Q15" s="156"/>
      <c r="R15" s="156"/>
      <c r="S15" s="156"/>
      <c r="T15" s="21"/>
      <c r="U15" s="21"/>
      <c r="V15" s="21"/>
      <c r="W15" s="21"/>
      <c r="X15" s="21"/>
      <c r="Y15" s="21"/>
      <c r="Z15" s="21"/>
      <c r="AA15" s="21"/>
      <c r="AB15" s="21"/>
      <c r="AC15" s="21"/>
      <c r="AD15" s="21"/>
      <c r="AE15" s="12"/>
      <c r="AF15" s="12"/>
      <c r="AG15" s="12"/>
      <c r="AH15" s="12"/>
      <c r="AI15" s="12"/>
      <c r="AJ15" s="12"/>
      <c r="AK15" s="12"/>
    </row>
    <row r="16" spans="2:40" x14ac:dyDescent="0.15">
      <c r="B16" s="148" t="s">
        <v>422</v>
      </c>
    </row>
    <row r="18" spans="2:37" ht="30.95" customHeight="1" x14ac:dyDescent="0.15">
      <c r="C18" s="348" t="s">
        <v>262</v>
      </c>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row>
    <row r="19" spans="2:37" x14ac:dyDescent="0.15">
      <c r="AG19" s="157"/>
      <c r="AH19" s="157"/>
      <c r="AI19" s="157"/>
      <c r="AJ19" s="157"/>
      <c r="AK19" s="158" t="s">
        <v>253</v>
      </c>
    </row>
    <row r="20" spans="2:37" ht="49.5" customHeight="1" x14ac:dyDescent="0.15">
      <c r="C20" s="349" t="s">
        <v>264</v>
      </c>
      <c r="D20" s="339"/>
      <c r="E20" s="339"/>
      <c r="F20" s="339"/>
      <c r="G20" s="339"/>
      <c r="H20" s="339"/>
      <c r="I20" s="339"/>
      <c r="J20" s="339"/>
      <c r="K20" s="339"/>
      <c r="L20" s="339"/>
      <c r="M20" s="339"/>
      <c r="N20" s="339"/>
      <c r="O20" s="339"/>
      <c r="P20" s="339"/>
      <c r="Q20" s="339"/>
      <c r="R20" s="349" t="s">
        <v>265</v>
      </c>
      <c r="S20" s="339"/>
      <c r="T20" s="339"/>
      <c r="U20" s="339"/>
      <c r="V20" s="339"/>
      <c r="W20" s="339"/>
      <c r="X20" s="339"/>
      <c r="Y20" s="339"/>
      <c r="Z20" s="339"/>
      <c r="AA20" s="339"/>
      <c r="AB20" s="339"/>
      <c r="AC20" s="339"/>
      <c r="AD20" s="339"/>
      <c r="AE20" s="349" t="s">
        <v>102</v>
      </c>
      <c r="AF20" s="339"/>
      <c r="AG20" s="339"/>
      <c r="AH20" s="339"/>
      <c r="AI20" s="339"/>
      <c r="AJ20" s="339"/>
      <c r="AK20" s="339"/>
    </row>
    <row r="21" spans="2:37" ht="30" customHeight="1" x14ac:dyDescent="0.15">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50"/>
      <c r="AF21" s="350"/>
      <c r="AG21" s="350"/>
      <c r="AH21" s="350"/>
      <c r="AI21" s="350"/>
      <c r="AJ21" s="350"/>
      <c r="AK21" s="350"/>
    </row>
    <row r="22" spans="2:37" ht="30" customHeight="1" x14ac:dyDescent="0.15">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50"/>
      <c r="AF22" s="350"/>
      <c r="AG22" s="350"/>
      <c r="AH22" s="350"/>
      <c r="AI22" s="350"/>
      <c r="AJ22" s="350"/>
      <c r="AK22" s="350"/>
    </row>
    <row r="23" spans="2:37" ht="30" customHeight="1" x14ac:dyDescent="0.15">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50"/>
      <c r="AF23" s="350"/>
      <c r="AG23" s="350"/>
      <c r="AH23" s="350"/>
      <c r="AI23" s="350"/>
      <c r="AJ23" s="350"/>
      <c r="AK23" s="350"/>
    </row>
    <row r="24" spans="2:37" ht="30" customHeight="1" x14ac:dyDescent="0.15">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50"/>
      <c r="AF24" s="350"/>
      <c r="AG24" s="350"/>
      <c r="AH24" s="350"/>
      <c r="AI24" s="350"/>
      <c r="AJ24" s="350"/>
      <c r="AK24" s="350"/>
    </row>
    <row r="25" spans="2:37" x14ac:dyDescent="0.15">
      <c r="C25" s="148" t="s">
        <v>266</v>
      </c>
    </row>
    <row r="26" spans="2:37" x14ac:dyDescent="0.15">
      <c r="D26" s="352" t="s">
        <v>269</v>
      </c>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row>
    <row r="28" spans="2:37" x14ac:dyDescent="0.15">
      <c r="B28" s="148" t="s">
        <v>125</v>
      </c>
    </row>
    <row r="29" spans="2:37" ht="30" customHeight="1" x14ac:dyDescent="0.15">
      <c r="C29" s="348" t="s">
        <v>350</v>
      </c>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row>
    <row r="30" spans="2:37" x14ac:dyDescent="0.15">
      <c r="AG30" s="157"/>
      <c r="AH30" s="157"/>
      <c r="AI30" s="157"/>
      <c r="AJ30" s="157"/>
      <c r="AK30" s="158" t="s">
        <v>253</v>
      </c>
    </row>
    <row r="31" spans="2:37" ht="53.25" customHeight="1" x14ac:dyDescent="0.15">
      <c r="C31" s="349" t="s">
        <v>162</v>
      </c>
      <c r="D31" s="339"/>
      <c r="E31" s="339"/>
      <c r="F31" s="339"/>
      <c r="G31" s="339"/>
      <c r="H31" s="339"/>
      <c r="I31" s="339"/>
      <c r="J31" s="339"/>
      <c r="K31" s="339"/>
      <c r="L31" s="339"/>
      <c r="M31" s="339"/>
      <c r="N31" s="339"/>
      <c r="O31" s="339"/>
      <c r="P31" s="339"/>
      <c r="Q31" s="339"/>
      <c r="R31" s="349" t="s">
        <v>394</v>
      </c>
      <c r="S31" s="339"/>
      <c r="T31" s="339"/>
      <c r="U31" s="339"/>
      <c r="V31" s="339"/>
      <c r="W31" s="339"/>
      <c r="X31" s="339"/>
      <c r="Y31" s="339"/>
      <c r="Z31" s="339"/>
      <c r="AA31" s="339"/>
      <c r="AB31" s="339"/>
      <c r="AC31" s="339"/>
      <c r="AD31" s="339"/>
      <c r="AE31" s="349" t="s">
        <v>154</v>
      </c>
      <c r="AF31" s="339"/>
      <c r="AG31" s="339"/>
      <c r="AH31" s="339"/>
      <c r="AI31" s="339"/>
      <c r="AJ31" s="339"/>
      <c r="AK31" s="339"/>
    </row>
    <row r="32" spans="2:37" ht="30" customHeight="1" x14ac:dyDescent="0.15">
      <c r="C32" s="339"/>
      <c r="D32" s="339"/>
      <c r="E32" s="339"/>
      <c r="F32" s="339"/>
      <c r="G32" s="339"/>
      <c r="H32" s="339"/>
      <c r="I32" s="339"/>
      <c r="J32" s="339"/>
      <c r="K32" s="339"/>
      <c r="L32" s="339"/>
      <c r="M32" s="339"/>
      <c r="N32" s="339"/>
      <c r="O32" s="339"/>
      <c r="P32" s="339"/>
      <c r="Q32" s="339"/>
      <c r="R32" s="339" t="s">
        <v>393</v>
      </c>
      <c r="S32" s="339"/>
      <c r="T32" s="339"/>
      <c r="U32" s="339"/>
      <c r="V32" s="339"/>
      <c r="W32" s="339"/>
      <c r="X32" s="339"/>
      <c r="Y32" s="339"/>
      <c r="Z32" s="339"/>
      <c r="AA32" s="339"/>
      <c r="AB32" s="339"/>
      <c r="AC32" s="339"/>
      <c r="AD32" s="339"/>
      <c r="AE32" s="350"/>
      <c r="AF32" s="350"/>
      <c r="AG32" s="350"/>
      <c r="AH32" s="350"/>
      <c r="AI32" s="350"/>
      <c r="AJ32" s="350"/>
      <c r="AK32" s="350"/>
    </row>
    <row r="33" spans="3:37" ht="30" customHeight="1" x14ac:dyDescent="0.15">
      <c r="C33" s="339"/>
      <c r="D33" s="339"/>
      <c r="E33" s="339"/>
      <c r="F33" s="339"/>
      <c r="G33" s="339"/>
      <c r="H33" s="339"/>
      <c r="I33" s="339"/>
      <c r="J33" s="339"/>
      <c r="K33" s="339"/>
      <c r="L33" s="339"/>
      <c r="M33" s="339"/>
      <c r="N33" s="339"/>
      <c r="O33" s="339"/>
      <c r="P33" s="339"/>
      <c r="Q33" s="339"/>
      <c r="R33" s="339" t="s">
        <v>393</v>
      </c>
      <c r="S33" s="339"/>
      <c r="T33" s="339"/>
      <c r="U33" s="339"/>
      <c r="V33" s="339"/>
      <c r="W33" s="339"/>
      <c r="X33" s="339"/>
      <c r="Y33" s="339"/>
      <c r="Z33" s="339"/>
      <c r="AA33" s="339"/>
      <c r="AB33" s="339"/>
      <c r="AC33" s="339"/>
      <c r="AD33" s="339"/>
      <c r="AE33" s="350"/>
      <c r="AF33" s="350"/>
      <c r="AG33" s="350"/>
      <c r="AH33" s="350"/>
      <c r="AI33" s="350"/>
      <c r="AJ33" s="350"/>
      <c r="AK33" s="350"/>
    </row>
    <row r="34" spans="3:37" ht="30" customHeight="1" x14ac:dyDescent="0.15">
      <c r="C34" s="339"/>
      <c r="D34" s="339"/>
      <c r="E34" s="339"/>
      <c r="F34" s="339"/>
      <c r="G34" s="339"/>
      <c r="H34" s="339"/>
      <c r="I34" s="339"/>
      <c r="J34" s="339"/>
      <c r="K34" s="339"/>
      <c r="L34" s="339"/>
      <c r="M34" s="339"/>
      <c r="N34" s="339"/>
      <c r="O34" s="339"/>
      <c r="P34" s="339"/>
      <c r="Q34" s="339"/>
      <c r="R34" s="339" t="s">
        <v>393</v>
      </c>
      <c r="S34" s="339"/>
      <c r="T34" s="339"/>
      <c r="U34" s="339"/>
      <c r="V34" s="339"/>
      <c r="W34" s="339"/>
      <c r="X34" s="339"/>
      <c r="Y34" s="339"/>
      <c r="Z34" s="339"/>
      <c r="AA34" s="339"/>
      <c r="AB34" s="339"/>
      <c r="AC34" s="339"/>
      <c r="AD34" s="339"/>
      <c r="AE34" s="350"/>
      <c r="AF34" s="350"/>
      <c r="AG34" s="350"/>
      <c r="AH34" s="350"/>
      <c r="AI34" s="350"/>
      <c r="AJ34" s="350"/>
      <c r="AK34" s="350"/>
    </row>
    <row r="35" spans="3:37" x14ac:dyDescent="0.15">
      <c r="C35" s="148" t="s">
        <v>375</v>
      </c>
    </row>
    <row r="70" spans="2:2" x14ac:dyDescent="0.15">
      <c r="B70" s="152">
        <v>44198</v>
      </c>
    </row>
    <row r="71" spans="2:2" x14ac:dyDescent="0.15">
      <c r="B71" s="152">
        <v>44230</v>
      </c>
    </row>
  </sheetData>
  <mergeCells count="49">
    <mergeCell ref="C34:Q34"/>
    <mergeCell ref="R34:AD34"/>
    <mergeCell ref="AE34:AK34"/>
    <mergeCell ref="B5:O6"/>
    <mergeCell ref="C7:K8"/>
    <mergeCell ref="L7:S8"/>
    <mergeCell ref="T7:AK8"/>
    <mergeCell ref="C32:Q32"/>
    <mergeCell ref="R32:AD32"/>
    <mergeCell ref="AE32:AK32"/>
    <mergeCell ref="C33:Q33"/>
    <mergeCell ref="R33:AD33"/>
    <mergeCell ref="AE33:AK33"/>
    <mergeCell ref="D26:AJ26"/>
    <mergeCell ref="C29:AK29"/>
    <mergeCell ref="C31:Q31"/>
    <mergeCell ref="R31:AD31"/>
    <mergeCell ref="AE31:AK31"/>
    <mergeCell ref="C23:Q23"/>
    <mergeCell ref="R23:AD23"/>
    <mergeCell ref="AE23:AK23"/>
    <mergeCell ref="C24:Q24"/>
    <mergeCell ref="R24:AD24"/>
    <mergeCell ref="AE24:AK24"/>
    <mergeCell ref="C21:Q21"/>
    <mergeCell ref="R21:AD21"/>
    <mergeCell ref="AE21:AK21"/>
    <mergeCell ref="C22:Q22"/>
    <mergeCell ref="R22:AD22"/>
    <mergeCell ref="AE22:AK22"/>
    <mergeCell ref="C13:K13"/>
    <mergeCell ref="L13:S13"/>
    <mergeCell ref="T13:AK13"/>
    <mergeCell ref="C18:AK18"/>
    <mergeCell ref="C20:Q20"/>
    <mergeCell ref="R20:AD20"/>
    <mergeCell ref="AE20:AK20"/>
    <mergeCell ref="C11:K11"/>
    <mergeCell ref="L11:S11"/>
    <mergeCell ref="T11:AK11"/>
    <mergeCell ref="C12:K12"/>
    <mergeCell ref="L12:S12"/>
    <mergeCell ref="T12:AK12"/>
    <mergeCell ref="C9:K9"/>
    <mergeCell ref="L9:S9"/>
    <mergeCell ref="T9:AK9"/>
    <mergeCell ref="C10:K10"/>
    <mergeCell ref="L10:S10"/>
    <mergeCell ref="T10:AK10"/>
  </mergeCells>
  <phoneticPr fontId="19" type="Hiragana"/>
  <conditionalFormatting sqref="C32:AK34">
    <cfRule type="cellIs" dxfId="23" priority="1" stopIfTrue="1" operator="equal">
      <formula>""</formula>
    </cfRule>
  </conditionalFormatting>
  <conditionalFormatting sqref="L9:AK12 C21:AK24">
    <cfRule type="cellIs" dxfId="22" priority="6" stopIfTrue="1" operator="equal">
      <formula>""</formula>
    </cfRule>
  </conditionalFormatting>
  <hyperlinks>
    <hyperlink ref="D26" r:id="rId1" xr:uid="{00000000-0004-0000-0600-000000000000}"/>
  </hyperlinks>
  <printOptions horizontalCentered="1" verticalCentered="1"/>
  <pageMargins left="0.98425196850393704" right="0.78740157480314954" top="0.78740157480314954" bottom="0.78740157480314954" header="0.51181102362204722" footer="0.51181102362204722"/>
  <pageSetup paperSize="9" scale="95" firstPageNumber="0" orientation="portrait" blackAndWhite="1" cellComments="asDisplayed" useFirstPageNumber="1" r:id="rId2"/>
  <headerFooter alignWithMargins="0"/>
  <rowBreaks count="1" manualBreakCount="1">
    <brk id="35" min="1" max="3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8"/>
    <pageSetUpPr fitToPage="1"/>
  </sheetPr>
  <dimension ref="A1:IV23"/>
  <sheetViews>
    <sheetView view="pageBreakPreview" topLeftCell="B10" zoomScaleSheetLayoutView="100" workbookViewId="0">
      <selection activeCell="B31" sqref="B31"/>
    </sheetView>
  </sheetViews>
  <sheetFormatPr defaultRowHeight="13.5" x14ac:dyDescent="0.15"/>
  <cols>
    <col min="1" max="1" width="2.25" style="12" customWidth="1"/>
    <col min="2" max="10" width="2.25" style="148" customWidth="1"/>
    <col min="11" max="11" width="5.125" style="148" customWidth="1"/>
    <col min="12" max="36" width="2.25" style="148" customWidth="1"/>
    <col min="37" max="37" width="2.5" style="148" customWidth="1"/>
    <col min="38" max="256" width="9" style="12" bestFit="1" customWidth="1"/>
  </cols>
  <sheetData>
    <row r="1" spans="2:37" x14ac:dyDescent="0.15">
      <c r="B1" s="148" t="s">
        <v>249</v>
      </c>
    </row>
    <row r="2" spans="2:37" s="46" customFormat="1" ht="13.5" customHeight="1" x14ac:dyDescent="0.15">
      <c r="B2" s="140" t="s">
        <v>388</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row>
    <row r="3" spans="2:37" s="46" customFormat="1" ht="13.5" customHeight="1" x14ac:dyDescent="0.15">
      <c r="B3" s="148"/>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row>
    <row r="4" spans="2:37" ht="16.5" customHeight="1" x14ac:dyDescent="0.15">
      <c r="B4" s="149" t="s">
        <v>232</v>
      </c>
    </row>
    <row r="5" spans="2:37" x14ac:dyDescent="0.15">
      <c r="B5" s="351" t="s">
        <v>117</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row>
    <row r="6" spans="2:37" x14ac:dyDescent="0.15">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row>
    <row r="7" spans="2:37" x14ac:dyDescent="0.15">
      <c r="C7" s="148" t="s">
        <v>396</v>
      </c>
    </row>
    <row r="8" spans="2:37" ht="50.25" customHeight="1" x14ac:dyDescent="0.15">
      <c r="D8" s="348" t="s">
        <v>288</v>
      </c>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row>
    <row r="9" spans="2:37" ht="34.5" customHeight="1" x14ac:dyDescent="0.15">
      <c r="E9" s="354" t="s">
        <v>397</v>
      </c>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row>
    <row r="10" spans="2:37" ht="34.5" customHeight="1" x14ac:dyDescent="0.15">
      <c r="E10" s="151" t="s">
        <v>100</v>
      </c>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row>
    <row r="11" spans="2:37" ht="84.75" customHeight="1" x14ac:dyDescent="0.15">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row>
    <row r="13" spans="2:37" x14ac:dyDescent="0.15">
      <c r="C13" s="148" t="s">
        <v>334</v>
      </c>
    </row>
    <row r="14" spans="2:37" ht="49.5" customHeight="1" x14ac:dyDescent="0.15">
      <c r="D14" s="355" t="s">
        <v>248</v>
      </c>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row>
    <row r="15" spans="2:37" ht="90" customHeight="1" x14ac:dyDescent="0.15">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row>
    <row r="22" spans="2:2" x14ac:dyDescent="0.15">
      <c r="B22" s="152">
        <v>44198</v>
      </c>
    </row>
    <row r="23" spans="2:2" x14ac:dyDescent="0.15">
      <c r="B23" s="152">
        <v>44230</v>
      </c>
    </row>
  </sheetData>
  <mergeCells count="6">
    <mergeCell ref="C15:AK15"/>
    <mergeCell ref="B5:AJ6"/>
    <mergeCell ref="D8:AK8"/>
    <mergeCell ref="E9:AK9"/>
    <mergeCell ref="C11:AK11"/>
    <mergeCell ref="D14:AK14"/>
  </mergeCells>
  <phoneticPr fontId="19" type="Hiragana"/>
  <conditionalFormatting sqref="C11">
    <cfRule type="cellIs" dxfId="21" priority="3" stopIfTrue="1" operator="equal">
      <formula>""</formula>
    </cfRule>
  </conditionalFormatting>
  <conditionalFormatting sqref="C15">
    <cfRule type="cellIs" dxfId="20" priority="1" stopIfTrue="1" operator="equal">
      <formula>""</formula>
    </cfRule>
  </conditionalFormatting>
  <printOptions horizontalCentered="1"/>
  <pageMargins left="0.98425196850393704" right="0.78740157480314965" top="0.78740157480314965" bottom="0.78740157480314965" header="0.51181102362204722" footer="0.51181102362204722"/>
  <pageSetup paperSize="9" firstPageNumber="0" orientation="portrait" blackAndWhite="1"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41" r:id="rId4" name="チェック 1">
              <controlPr defaultSize="0" autoPict="0">
                <anchor moveWithCells="1">
                  <from>
                    <xdr:col>3</xdr:col>
                    <xdr:colOff>0</xdr:colOff>
                    <xdr:row>8</xdr:row>
                    <xdr:rowOff>123825</xdr:rowOff>
                  </from>
                  <to>
                    <xdr:col>6</xdr:col>
                    <xdr:colOff>95250</xdr:colOff>
                    <xdr:row>8</xdr:row>
                    <xdr:rowOff>333375</xdr:rowOff>
                  </to>
                </anchor>
              </controlPr>
            </control>
          </mc:Choice>
        </mc:AlternateContent>
        <mc:AlternateContent xmlns:mc="http://schemas.openxmlformats.org/markup-compatibility/2006">
          <mc:Choice Requires="x14">
            <control shapeId="215042" r:id="rId5" name="チェック 2">
              <controlPr defaultSize="0" autoPict="0">
                <anchor moveWithCells="1">
                  <from>
                    <xdr:col>3</xdr:col>
                    <xdr:colOff>0</xdr:colOff>
                    <xdr:row>9</xdr:row>
                    <xdr:rowOff>104775</xdr:rowOff>
                  </from>
                  <to>
                    <xdr:col>6</xdr:col>
                    <xdr:colOff>95250</xdr:colOff>
                    <xdr:row>9</xdr:row>
                    <xdr:rowOff>314325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8"/>
    <pageSetUpPr fitToPage="1"/>
  </sheetPr>
  <dimension ref="B1:AM27"/>
  <sheetViews>
    <sheetView view="pageBreakPreview" topLeftCell="A10" zoomScaleSheetLayoutView="100" workbookViewId="0">
      <selection activeCell="B31" sqref="B31"/>
    </sheetView>
  </sheetViews>
  <sheetFormatPr defaultColWidth="9" defaultRowHeight="13.5" customHeight="1" x14ac:dyDescent="0.15"/>
  <cols>
    <col min="1" max="1" width="2.25" style="12" customWidth="1"/>
    <col min="2" max="33" width="2.25" style="148" customWidth="1"/>
    <col min="34" max="34" width="4.875" style="148" customWidth="1"/>
    <col min="35" max="38" width="2.25" style="148" customWidth="1"/>
    <col min="39" max="39" width="9" style="148" bestFit="1"/>
    <col min="40" max="40" width="9" style="12" bestFit="1"/>
    <col min="41" max="16384" width="9" style="12"/>
  </cols>
  <sheetData>
    <row r="1" spans="2:38" ht="13.5" customHeight="1" x14ac:dyDescent="0.15">
      <c r="B1" s="149" t="s">
        <v>270</v>
      </c>
    </row>
    <row r="3" spans="2:38" ht="13.5" customHeight="1" x14ac:dyDescent="0.15">
      <c r="B3" s="356" t="s">
        <v>245</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row>
    <row r="5" spans="2:38" ht="88.5" customHeight="1" x14ac:dyDescent="0.15">
      <c r="B5" s="348" t="s">
        <v>271</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row>
    <row r="6" spans="2:38" ht="8.25" customHeight="1" x14ac:dyDescent="0.15">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row>
    <row r="7" spans="2:38" ht="6" customHeight="1" x14ac:dyDescent="0.15">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row>
    <row r="8" spans="2:38" ht="13.5" customHeight="1" x14ac:dyDescent="0.15">
      <c r="B8" s="357" t="s">
        <v>88</v>
      </c>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row>
    <row r="9" spans="2:38" ht="4.5" customHeight="1" x14ac:dyDescent="0.15">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row>
    <row r="10" spans="2:38" ht="13.5" customHeight="1" x14ac:dyDescent="0.15">
      <c r="C10" s="148" t="s">
        <v>274</v>
      </c>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row>
    <row r="11" spans="2:38" ht="48" customHeight="1" x14ac:dyDescent="0.15">
      <c r="C11" s="353" t="s">
        <v>275</v>
      </c>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9"/>
      <c r="AK11" s="359"/>
      <c r="AL11" s="162"/>
    </row>
    <row r="12" spans="2:38" ht="45.75" customHeight="1" x14ac:dyDescent="0.15">
      <c r="C12" s="353" t="s">
        <v>276</v>
      </c>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60"/>
      <c r="AK12" s="361"/>
      <c r="AL12" s="162"/>
    </row>
    <row r="13" spans="2:38" ht="94.5" customHeight="1" x14ac:dyDescent="0.15">
      <c r="C13" s="353" t="s">
        <v>490</v>
      </c>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9"/>
      <c r="AK13" s="359"/>
      <c r="AL13" s="162"/>
    </row>
    <row r="14" spans="2:38" ht="84" customHeight="1" x14ac:dyDescent="0.15">
      <c r="C14" s="353" t="s">
        <v>455</v>
      </c>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9"/>
      <c r="AK14" s="359"/>
      <c r="AL14" s="162"/>
    </row>
    <row r="15" spans="2:38" ht="27" customHeight="1" x14ac:dyDescent="0.15">
      <c r="C15" s="363" t="s">
        <v>57</v>
      </c>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5"/>
      <c r="AJ15" s="359"/>
      <c r="AK15" s="359"/>
      <c r="AL15" s="162"/>
    </row>
    <row r="16" spans="2:38" ht="90.75" customHeight="1" x14ac:dyDescent="0.15">
      <c r="C16" s="362" t="s">
        <v>185</v>
      </c>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59"/>
      <c r="AK16" s="359"/>
      <c r="AL16" s="162"/>
    </row>
    <row r="17" spans="3:38" ht="124.5" customHeight="1" x14ac:dyDescent="0.15">
      <c r="C17" s="353" t="s">
        <v>277</v>
      </c>
      <c r="D17" s="358"/>
      <c r="E17" s="358"/>
      <c r="F17" s="358"/>
      <c r="G17" s="358"/>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9"/>
      <c r="AK17" s="359"/>
      <c r="AL17" s="162"/>
    </row>
    <row r="18" spans="3:38" ht="27" customHeight="1" x14ac:dyDescent="0.15">
      <c r="C18" s="353" t="s">
        <v>278</v>
      </c>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9"/>
      <c r="AK18" s="359"/>
      <c r="AL18" s="162"/>
    </row>
    <row r="19" spans="3:38" ht="27" customHeight="1" x14ac:dyDescent="0.15">
      <c r="C19" s="353" t="s">
        <v>279</v>
      </c>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9"/>
      <c r="AK19" s="359"/>
      <c r="AL19" s="162"/>
    </row>
    <row r="21" spans="3:38" ht="13.5" customHeight="1" x14ac:dyDescent="0.15">
      <c r="Y21" s="163" t="str">
        <f>第1号様式!AB4</f>
        <v>令和　　年　　月　　日</v>
      </c>
    </row>
    <row r="22" spans="3:38" ht="9" customHeight="1" x14ac:dyDescent="0.15"/>
    <row r="23" spans="3:38" ht="13.5" customHeight="1" x14ac:dyDescent="0.15">
      <c r="C23" s="148" t="s">
        <v>387</v>
      </c>
    </row>
    <row r="24" spans="3:38" ht="6.75" customHeight="1" x14ac:dyDescent="0.15"/>
    <row r="25" spans="3:38" ht="13.5" customHeight="1" x14ac:dyDescent="0.15">
      <c r="S25" s="148" t="s">
        <v>389</v>
      </c>
      <c r="V25" s="148" t="str">
        <f>IF(第1号様式!U11="","",第1号様式!U11)</f>
        <v/>
      </c>
    </row>
    <row r="26" spans="3:38" ht="13.5" customHeight="1" x14ac:dyDescent="0.15">
      <c r="S26" s="148" t="s">
        <v>280</v>
      </c>
      <c r="V26" s="148" t="str">
        <f>IF(第1号様式!U12="","",第1号様式!U12)</f>
        <v/>
      </c>
    </row>
    <row r="27" spans="3:38" ht="13.5" customHeight="1" x14ac:dyDescent="0.15">
      <c r="S27" s="148" t="s">
        <v>282</v>
      </c>
    </row>
  </sheetData>
  <mergeCells count="21">
    <mergeCell ref="C19:AI19"/>
    <mergeCell ref="AJ19:AK19"/>
    <mergeCell ref="B5:AL7"/>
    <mergeCell ref="C16:AI16"/>
    <mergeCell ref="AJ16:AK16"/>
    <mergeCell ref="C17:AI17"/>
    <mergeCell ref="AJ17:AK17"/>
    <mergeCell ref="C18:AI18"/>
    <mergeCell ref="AJ18:AK18"/>
    <mergeCell ref="C13:AI13"/>
    <mergeCell ref="AJ13:AK13"/>
    <mergeCell ref="C14:AI14"/>
    <mergeCell ref="AJ14:AK14"/>
    <mergeCell ref="C15:AI15"/>
    <mergeCell ref="AJ15:AK15"/>
    <mergeCell ref="B3:AL3"/>
    <mergeCell ref="B8:AL8"/>
    <mergeCell ref="C11:AI11"/>
    <mergeCell ref="AJ11:AK11"/>
    <mergeCell ref="C12:AI12"/>
    <mergeCell ref="AJ12:AK12"/>
  </mergeCells>
  <phoneticPr fontId="19" type="Hiragana"/>
  <printOptions horizontalCentered="1" verticalCentered="1"/>
  <pageMargins left="0.98425196850393704" right="0.78740157480314965" top="0.78740157480314965" bottom="0.78740157480314965" header="0.51181102362204722" footer="0.51181102362204722"/>
  <pageSetup paperSize="9" scale="94" firstPageNumber="0" orientation="portrait" blackAndWhite="1" cellComments="asDisplayed"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476" r:id="rId4" name="チェック 2052">
              <controlPr defaultSize="0" autoPict="0">
                <anchor moveWithCells="1">
                  <from>
                    <xdr:col>35</xdr:col>
                    <xdr:colOff>66675</xdr:colOff>
                    <xdr:row>15</xdr:row>
                    <xdr:rowOff>457200</xdr:rowOff>
                  </from>
                  <to>
                    <xdr:col>37</xdr:col>
                    <xdr:colOff>28575</xdr:colOff>
                    <xdr:row>15</xdr:row>
                    <xdr:rowOff>657225</xdr:rowOff>
                  </to>
                </anchor>
              </controlPr>
            </control>
          </mc:Choice>
        </mc:AlternateContent>
        <mc:AlternateContent xmlns:mc="http://schemas.openxmlformats.org/markup-compatibility/2006">
          <mc:Choice Requires="x14">
            <control shapeId="105477" r:id="rId5" name="チェック 2053">
              <controlPr defaultSize="0" autoPict="0">
                <anchor moveWithCells="1">
                  <from>
                    <xdr:col>35</xdr:col>
                    <xdr:colOff>66675</xdr:colOff>
                    <xdr:row>16</xdr:row>
                    <xdr:rowOff>533400</xdr:rowOff>
                  </from>
                  <to>
                    <xdr:col>37</xdr:col>
                    <xdr:colOff>28575</xdr:colOff>
                    <xdr:row>16</xdr:row>
                    <xdr:rowOff>742950</xdr:rowOff>
                  </to>
                </anchor>
              </controlPr>
            </control>
          </mc:Choice>
        </mc:AlternateContent>
        <mc:AlternateContent xmlns:mc="http://schemas.openxmlformats.org/markup-compatibility/2006">
          <mc:Choice Requires="x14">
            <control shapeId="105479" r:id="rId6" name="チェック 2055">
              <controlPr defaultSize="0" autoPict="0">
                <anchor moveWithCells="1">
                  <from>
                    <xdr:col>35</xdr:col>
                    <xdr:colOff>66675</xdr:colOff>
                    <xdr:row>17</xdr:row>
                    <xdr:rowOff>38100</xdr:rowOff>
                  </from>
                  <to>
                    <xdr:col>37</xdr:col>
                    <xdr:colOff>28575</xdr:colOff>
                    <xdr:row>17</xdr:row>
                    <xdr:rowOff>247650</xdr:rowOff>
                  </to>
                </anchor>
              </controlPr>
            </control>
          </mc:Choice>
        </mc:AlternateContent>
        <mc:AlternateContent xmlns:mc="http://schemas.openxmlformats.org/markup-compatibility/2006">
          <mc:Choice Requires="x14">
            <control shapeId="105480" r:id="rId7" name="チェック 2056">
              <controlPr defaultSize="0" autoPict="0">
                <anchor moveWithCells="1">
                  <from>
                    <xdr:col>35</xdr:col>
                    <xdr:colOff>66675</xdr:colOff>
                    <xdr:row>18</xdr:row>
                    <xdr:rowOff>47625</xdr:rowOff>
                  </from>
                  <to>
                    <xdr:col>37</xdr:col>
                    <xdr:colOff>28575</xdr:colOff>
                    <xdr:row>18</xdr:row>
                    <xdr:rowOff>257175</xdr:rowOff>
                  </to>
                </anchor>
              </controlPr>
            </control>
          </mc:Choice>
        </mc:AlternateContent>
        <mc:AlternateContent xmlns:mc="http://schemas.openxmlformats.org/markup-compatibility/2006">
          <mc:Choice Requires="x14">
            <control shapeId="105484" r:id="rId8" name="チェック 2060">
              <controlPr defaultSize="0" autoPict="0">
                <anchor moveWithCells="1">
                  <from>
                    <xdr:col>35</xdr:col>
                    <xdr:colOff>66675</xdr:colOff>
                    <xdr:row>13</xdr:row>
                    <xdr:rowOff>57150</xdr:rowOff>
                  </from>
                  <to>
                    <xdr:col>37</xdr:col>
                    <xdr:colOff>38100</xdr:colOff>
                    <xdr:row>13</xdr:row>
                    <xdr:rowOff>266700</xdr:rowOff>
                  </to>
                </anchor>
              </controlPr>
            </control>
          </mc:Choice>
        </mc:AlternateContent>
        <mc:AlternateContent xmlns:mc="http://schemas.openxmlformats.org/markup-compatibility/2006">
          <mc:Choice Requires="x14">
            <control shapeId="105485" r:id="rId9" name="チェック 2061">
              <controlPr defaultSize="0" autoPict="0">
                <anchor moveWithCells="1">
                  <from>
                    <xdr:col>35</xdr:col>
                    <xdr:colOff>66675</xdr:colOff>
                    <xdr:row>10</xdr:row>
                    <xdr:rowOff>57150</xdr:rowOff>
                  </from>
                  <to>
                    <xdr:col>37</xdr:col>
                    <xdr:colOff>38100</xdr:colOff>
                    <xdr:row>10</xdr:row>
                    <xdr:rowOff>276225</xdr:rowOff>
                  </to>
                </anchor>
              </controlPr>
            </control>
          </mc:Choice>
        </mc:AlternateContent>
        <mc:AlternateContent xmlns:mc="http://schemas.openxmlformats.org/markup-compatibility/2006">
          <mc:Choice Requires="x14">
            <control shapeId="105487" r:id="rId10" name="チェック 2063">
              <controlPr defaultSize="0" autoPict="0">
                <anchor moveWithCells="1">
                  <from>
                    <xdr:col>35</xdr:col>
                    <xdr:colOff>66675</xdr:colOff>
                    <xdr:row>12</xdr:row>
                    <xdr:rowOff>47625</xdr:rowOff>
                  </from>
                  <to>
                    <xdr:col>37</xdr:col>
                    <xdr:colOff>38100</xdr:colOff>
                    <xdr:row>12</xdr:row>
                    <xdr:rowOff>257175</xdr:rowOff>
                  </to>
                </anchor>
              </controlPr>
            </control>
          </mc:Choice>
        </mc:AlternateContent>
        <mc:AlternateContent xmlns:mc="http://schemas.openxmlformats.org/markup-compatibility/2006">
          <mc:Choice Requires="x14">
            <control shapeId="105488" r:id="rId11" name="チェック 2064">
              <controlPr defaultSize="0" autoPict="0">
                <anchor moveWithCells="1">
                  <from>
                    <xdr:col>35</xdr:col>
                    <xdr:colOff>66675</xdr:colOff>
                    <xdr:row>14</xdr:row>
                    <xdr:rowOff>66675</xdr:rowOff>
                  </from>
                  <to>
                    <xdr:col>37</xdr:col>
                    <xdr:colOff>38100</xdr:colOff>
                    <xdr:row>14</xdr:row>
                    <xdr:rowOff>285750</xdr:rowOff>
                  </to>
                </anchor>
              </controlPr>
            </control>
          </mc:Choice>
        </mc:AlternateContent>
        <mc:AlternateContent xmlns:mc="http://schemas.openxmlformats.org/markup-compatibility/2006">
          <mc:Choice Requires="x14">
            <control shapeId="146469" r:id="rId12" name="チェック 3109">
              <controlPr defaultSize="0" autoPict="0">
                <anchor moveWithCells="1">
                  <from>
                    <xdr:col>35</xdr:col>
                    <xdr:colOff>66675</xdr:colOff>
                    <xdr:row>11</xdr:row>
                    <xdr:rowOff>76200</xdr:rowOff>
                  </from>
                  <to>
                    <xdr:col>38</xdr:col>
                    <xdr:colOff>200025</xdr:colOff>
                    <xdr:row>11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29</vt:i4>
      </vt:variant>
    </vt:vector>
  </HeadingPairs>
  <TitlesOfParts>
    <vt:vector size="58" baseType="lpstr">
      <vt:lpstr>チェックリスト</vt:lpstr>
      <vt:lpstr>第1号様式</vt:lpstr>
      <vt:lpstr>別紙１_補助事業計画</vt:lpstr>
      <vt:lpstr>別紙２_対象課題</vt:lpstr>
      <vt:lpstr>別紙３_計画要件計算</vt:lpstr>
      <vt:lpstr>別紙４ー１_経費明細</vt:lpstr>
      <vt:lpstr>別紙４ー２_資金調達・資産</vt:lpstr>
      <vt:lpstr>別紙４ー３_理由書</vt:lpstr>
      <vt:lpstr>別紙５_申請誓約</vt:lpstr>
      <vt:lpstr>別紙６_決算書誓約</vt:lpstr>
      <vt:lpstr>別紙７_税外未収金</vt:lpstr>
      <vt:lpstr>別紙８_納税義務がない場合</vt:lpstr>
      <vt:lpstr>別紙９_経営計画策定支援</vt:lpstr>
      <vt:lpstr>別紙10_認定支援機関</vt:lpstr>
      <vt:lpstr>第2号様式</vt:lpstr>
      <vt:lpstr>別紙１_事業内容変更</vt:lpstr>
      <vt:lpstr>別紙２ー１_経費明細 (変更)</vt:lpstr>
      <vt:lpstr>別紙２ー２_資金調達・資産（変更）</vt:lpstr>
      <vt:lpstr>別紙２ー３_理由書</vt:lpstr>
      <vt:lpstr>第3号様式</vt:lpstr>
      <vt:lpstr>第4号様式</vt:lpstr>
      <vt:lpstr>別紙１_実績報告</vt:lpstr>
      <vt:lpstr>別紙２ー１_経費明細（実績）</vt:lpstr>
      <vt:lpstr>別紙２ー２_資金調達・資産 (実績)</vt:lpstr>
      <vt:lpstr>第５号様式</vt:lpstr>
      <vt:lpstr>別紙１_効果報告</vt:lpstr>
      <vt:lpstr>別紙２_返還計算シート</vt:lpstr>
      <vt:lpstr>第６号様式</vt:lpstr>
      <vt:lpstr>第７号様式</vt:lpstr>
      <vt:lpstr>チェックリスト!Print_Area</vt:lpstr>
      <vt:lpstr>第1号様式!Print_Area</vt:lpstr>
      <vt:lpstr>第2号様式!Print_Area</vt:lpstr>
      <vt:lpstr>第3号様式!Print_Area</vt:lpstr>
      <vt:lpstr>第4号様式!Print_Area</vt:lpstr>
      <vt:lpstr>第５号様式!Print_Area</vt:lpstr>
      <vt:lpstr>第６号様式!Print_Area</vt:lpstr>
      <vt:lpstr>第７号様式!Print_Area</vt:lpstr>
      <vt:lpstr>別紙１_効果報告!Print_Area</vt:lpstr>
      <vt:lpstr>別紙１_事業内容変更!Print_Area</vt:lpstr>
      <vt:lpstr>別紙１_実績報告!Print_Area</vt:lpstr>
      <vt:lpstr>別紙１_補助事業計画!Print_Area</vt:lpstr>
      <vt:lpstr>別紙10_認定支援機関!Print_Area</vt:lpstr>
      <vt:lpstr>別紙２_対象課題!Print_Area</vt:lpstr>
      <vt:lpstr>別紙２_返還計算シート!Print_Area</vt:lpstr>
      <vt:lpstr>'別紙２ー１_経費明細 (変更)'!Print_Area</vt:lpstr>
      <vt:lpstr>'別紙２ー１_経費明細（実績）'!Print_Area</vt:lpstr>
      <vt:lpstr>'別紙２ー２_資金調達・資産 (実績)'!Print_Area</vt:lpstr>
      <vt:lpstr>'別紙２ー２_資金調達・資産（変更）'!Print_Area</vt:lpstr>
      <vt:lpstr>別紙２ー３_理由書!Print_Area</vt:lpstr>
      <vt:lpstr>別紙３_計画要件計算!Print_Area</vt:lpstr>
      <vt:lpstr>別紙４ー１_経費明細!Print_Area</vt:lpstr>
      <vt:lpstr>別紙４ー２_資金調達・資産!Print_Area</vt:lpstr>
      <vt:lpstr>別紙４ー３_理由書!Print_Area</vt:lpstr>
      <vt:lpstr>別紙５_申請誓約!Print_Area</vt:lpstr>
      <vt:lpstr>別紙６_決算書誓約!Print_Area</vt:lpstr>
      <vt:lpstr>別紙７_税外未収金!Print_Area</vt:lpstr>
      <vt:lpstr>別紙８_納税義務がない場合!Print_Area</vt:lpstr>
      <vt:lpstr>別紙９_経営計画策定支援!Print_Area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PC-052</dc:creator>
  <cp:lastModifiedBy>西森 学</cp:lastModifiedBy>
  <cp:revision>1</cp:revision>
  <cp:lastPrinted>2024-03-05T11:36:00Z</cp:lastPrinted>
  <dcterms:created xsi:type="dcterms:W3CDTF">1997-01-08T22:48:59Z</dcterms:created>
  <dcterms:modified xsi:type="dcterms:W3CDTF">2024-06-14T06:21:06Z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y fmtid="{D5CDD505-2E9C-101B-9397-08002B2CF9AE}" pid="3" name="KSOReadingLayout">
    <vt:bool>true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2023-12-08T05:20:33Z</vt:filetime>
  </property>
</Properties>
</file>