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tabRatio="839" activeTab="0"/>
  </bookViews>
  <sheets>
    <sheet name="目次" sheetId="1" r:id="rId1"/>
    <sheet name="第1号様式（申請書）" sheetId="2" r:id="rId2"/>
    <sheet name="別紙1-1（再構築枠）" sheetId="3" r:id="rId3"/>
    <sheet name="別紙1-2 (再構築枠①新市場進出)" sheetId="4" r:id="rId4"/>
    <sheet name="別紙1-2 (再構築枠②事業転換)" sheetId="5" r:id="rId5"/>
    <sheet name="別紙1-2 (再構築枠③業種転換)" sheetId="6" r:id="rId6"/>
    <sheet name="別紙1-2(再構築枠④事業再編)" sheetId="7" r:id="rId7"/>
    <sheet name="別紙2-1 (一般枠)" sheetId="8" r:id="rId8"/>
    <sheet name="別紙2-2（一般枠）" sheetId="9" r:id="rId9"/>
    <sheet name="別紙３" sheetId="10" r:id="rId10"/>
    <sheet name="別紙4-1" sheetId="11" r:id="rId11"/>
    <sheet name="別紙4-2" sheetId="12" r:id="rId12"/>
    <sheet name="別紙５" sheetId="13" r:id="rId13"/>
    <sheet name="別紙６" sheetId="14" r:id="rId14"/>
    <sheet name="別紙７" sheetId="15" r:id="rId15"/>
    <sheet name="別紙８" sheetId="16" r:id="rId16"/>
    <sheet name="別紙９" sheetId="17" r:id="rId17"/>
    <sheet name="別紙10" sheetId="18" r:id="rId18"/>
    <sheet name="別紙11" sheetId="19" r:id="rId19"/>
    <sheet name="別紙12" sheetId="20" r:id="rId20"/>
    <sheet name="第2号様式（変更）" sheetId="21" r:id="rId21"/>
    <sheet name="第２号様式別紙1" sheetId="22" r:id="rId22"/>
    <sheet name="第２号様式別紙2-1" sheetId="23" r:id="rId23"/>
    <sheet name="第２号様式別紙2-2" sheetId="24" r:id="rId24"/>
    <sheet name="第２号様式別紙3" sheetId="25" r:id="rId25"/>
    <sheet name="第3号様式（中止廃止）" sheetId="26" r:id="rId26"/>
    <sheet name="第4号様式（実績）" sheetId="27" r:id="rId27"/>
    <sheet name="第４号様式別紙１" sheetId="28" r:id="rId28"/>
    <sheet name="第４号様式別紙2－1" sheetId="29" r:id="rId29"/>
    <sheet name="第４号様式別紙2－2" sheetId="30" r:id="rId30"/>
    <sheet name="第４号様式別紙3 " sheetId="31" r:id="rId31"/>
    <sheet name="第５号様式（財産台帳）" sheetId="32" r:id="rId32"/>
    <sheet name="第６号様式（財産処分）" sheetId="33" r:id="rId33"/>
    <sheet name="第７号様式（賃上報告）" sheetId="34" r:id="rId34"/>
    <sheet name="第８号様式（執行状況）" sheetId="35" r:id="rId35"/>
    <sheet name="第8号様式別紙１" sheetId="36" r:id="rId36"/>
    <sheet name="別紙1-2 ①新市場進出" sheetId="37" r:id="rId37"/>
    <sheet name="別紙1-2 ②事業転換" sheetId="38" r:id="rId38"/>
    <sheet name="別紙1－2③業種転換" sheetId="39" r:id="rId39"/>
    <sheet name="第8号様式別紙2" sheetId="40" r:id="rId40"/>
  </sheets>
  <definedNames>
    <definedName name="_xlfn.IFERROR" hidden="1">#NAME?</definedName>
    <definedName name="_xlnm.Print_Area" localSheetId="1">'第1号様式（申請書）'!$B$2:$AL$54</definedName>
    <definedName name="_xlnm.Print_Area" localSheetId="20">'第2号様式（変更）'!$B$1:$AL$53</definedName>
    <definedName name="_xlnm.Print_Area" localSheetId="21">'第２号様式別紙1'!$B$1:$I$14</definedName>
    <definedName name="_xlnm.Print_Area" localSheetId="22">'第２号様式別紙2-1'!$B$1:$AL$34</definedName>
    <definedName name="_xlnm.Print_Area" localSheetId="23">'第２号様式別紙2-2'!$B$1:$AK$35</definedName>
    <definedName name="_xlnm.Print_Area" localSheetId="24">'第２号様式別紙3'!$B$1:$AS$21</definedName>
    <definedName name="_xlnm.Print_Area" localSheetId="25">'第3号様式（中止廃止）'!$B$1:$AL$43</definedName>
    <definedName name="_xlnm.Print_Area" localSheetId="26">'第4号様式（実績）'!$A$1:$AL$57</definedName>
    <definedName name="_xlnm.Print_Area" localSheetId="27">'第４号様式別紙１'!$B$1:$J$30</definedName>
    <definedName name="_xlnm.Print_Area" localSheetId="28">'第４号様式別紙2－1'!$B$1:$AJ$22</definedName>
    <definedName name="_xlnm.Print_Area" localSheetId="29">'第４号様式別紙2－2'!$B$1:$AK$32</definedName>
    <definedName name="_xlnm.Print_Area" localSheetId="30">'第４号様式別紙3 '!$B$1:$AS$21</definedName>
    <definedName name="_xlnm.Print_Area" localSheetId="31">'第５号様式（財産台帳）'!$B$1:$L$24</definedName>
    <definedName name="_xlnm.Print_Area" localSheetId="32">'第６号様式（財産処分）'!$B$1:$AL$51</definedName>
    <definedName name="_xlnm.Print_Area" localSheetId="34">'第８号様式（執行状況）'!$B$1:$AL$54</definedName>
    <definedName name="_xlnm.Print_Area" localSheetId="35">'第8号様式別紙１'!$A$1:$P$25</definedName>
    <definedName name="_xlnm.Print_Area" localSheetId="39">'第8号様式別紙2'!$A$1:$AL$44</definedName>
    <definedName name="_xlnm.Print_Area" localSheetId="18">'別紙11'!$B$1:$AL$28</definedName>
    <definedName name="_xlnm.Print_Area" localSheetId="2">'別紙1-1（再構築枠）'!$B$1:$AM$71</definedName>
    <definedName name="_xlnm.Print_Area" localSheetId="3">'別紙1-2 (再構築枠①新市場進出)'!$B$1:$O$59</definedName>
    <definedName name="_xlnm.Print_Area" localSheetId="4">'別紙1-2 (再構築枠②事業転換)'!$B$1:$P$61</definedName>
    <definedName name="_xlnm.Print_Area" localSheetId="5">'別紙1-2 (再構築枠③業種転換)'!$B$1:$P$62</definedName>
    <definedName name="_xlnm.Print_Area" localSheetId="36">'別紙1-2 ①新市場進出'!$B$1:$O$17</definedName>
    <definedName name="_xlnm.Print_Area" localSheetId="37">'別紙1-2 ②事業転換'!$B$1:$P$18</definedName>
    <definedName name="_xlnm.Print_Area" localSheetId="6">'別紙1-2(再構築枠④事業再編)'!$B$1:$I$17</definedName>
    <definedName name="_xlnm.Print_Area" localSheetId="7">'別紙2-1 (一般枠)'!$B$1:$AL$65</definedName>
    <definedName name="_xlnm.Print_Area" localSheetId="8">'別紙2-2（一般枠）'!$B$1:$O$48</definedName>
    <definedName name="_xlnm.Print_Area" localSheetId="9">'別紙３'!$B$1:$K$49</definedName>
    <definedName name="_xlnm.Print_Area" localSheetId="10">'別紙4-1'!$B$1:$AK$22</definedName>
    <definedName name="_xlnm.Print_Area" localSheetId="11">'別紙4-2'!$B$1:$AK$32</definedName>
    <definedName name="_xlnm.Print_Area" localSheetId="12">'別紙５'!$B$1:$AL$32</definedName>
    <definedName name="_xlnm.Print_Area" localSheetId="13">'別紙６'!$B$1:$AL$33</definedName>
    <definedName name="_xlnm.Print_Area" localSheetId="14">'別紙７'!$A$1:$AJ$36</definedName>
    <definedName name="_xlnm.Print_Area" localSheetId="15">'別紙８'!$B$2:$AL$31</definedName>
    <definedName name="_xlnm.Print_Area" localSheetId="16">'別紙９'!$B$2:$AL$29</definedName>
    <definedName name="Z_2119A984_9316_4506_9F3C_C3B57B1302A7_.wvu.PrintArea" localSheetId="1" hidden="1">'第1号様式（申請書）'!$B$2:$AL$53</definedName>
    <definedName name="Z_2119A984_9316_4506_9F3C_C3B57B1302A7_.wvu.PrintArea" localSheetId="20" hidden="1">'第2号様式（変更）'!$B$1:$AL$53</definedName>
    <definedName name="Z_2119A984_9316_4506_9F3C_C3B57B1302A7_.wvu.PrintArea" localSheetId="21" hidden="1">'第２号様式別紙1'!$B$1:$I$14</definedName>
    <definedName name="Z_2119A984_9316_4506_9F3C_C3B57B1302A7_.wvu.PrintArea" localSheetId="22" hidden="1">'第２号様式別紙2-1'!$B$1:$AL$35</definedName>
    <definedName name="Z_2119A984_9316_4506_9F3C_C3B57B1302A7_.wvu.PrintArea" localSheetId="23" hidden="1">'第２号様式別紙2-2'!$B$1:$AK$35</definedName>
    <definedName name="Z_2119A984_9316_4506_9F3C_C3B57B1302A7_.wvu.PrintArea" localSheetId="24" hidden="1">'第２号様式別紙3'!$B$1:$AK$22</definedName>
    <definedName name="Z_2119A984_9316_4506_9F3C_C3B57B1302A7_.wvu.PrintArea" localSheetId="25" hidden="1">'第3号様式（中止廃止）'!$B$1:$AL$43</definedName>
    <definedName name="Z_2119A984_9316_4506_9F3C_C3B57B1302A7_.wvu.PrintArea" localSheetId="26" hidden="1">'第4号様式（実績）'!$A$1:$AL$57</definedName>
    <definedName name="Z_2119A984_9316_4506_9F3C_C3B57B1302A7_.wvu.PrintArea" localSheetId="27" hidden="1">'第４号様式別紙１'!$B$1:$I$28</definedName>
    <definedName name="Z_2119A984_9316_4506_9F3C_C3B57B1302A7_.wvu.PrintArea" localSheetId="28" hidden="1">'第４号様式別紙2－1'!$B$1:$AE$23</definedName>
    <definedName name="Z_2119A984_9316_4506_9F3C_C3B57B1302A7_.wvu.PrintArea" localSheetId="29" hidden="1">'第４号様式別紙2－2'!$B$1:$AK$32</definedName>
    <definedName name="Z_2119A984_9316_4506_9F3C_C3B57B1302A7_.wvu.PrintArea" localSheetId="30" hidden="1">'第４号様式別紙3 '!$B$1:$AK$22</definedName>
    <definedName name="Z_2119A984_9316_4506_9F3C_C3B57B1302A7_.wvu.PrintArea" localSheetId="31" hidden="1">'第５号様式（財産台帳）'!$B$1:$L$23</definedName>
    <definedName name="Z_2119A984_9316_4506_9F3C_C3B57B1302A7_.wvu.PrintArea" localSheetId="32" hidden="1">'第６号様式（財産処分）'!$B$1:$AL$51</definedName>
    <definedName name="Z_2119A984_9316_4506_9F3C_C3B57B1302A7_.wvu.PrintArea" localSheetId="33" hidden="1">'第７号様式（賃上報告）'!$B$2:$AL$36</definedName>
    <definedName name="Z_2119A984_9316_4506_9F3C_C3B57B1302A7_.wvu.PrintArea" localSheetId="34" hidden="1">'第８号様式（執行状況）'!$B$2:$AL$53</definedName>
    <definedName name="Z_2119A984_9316_4506_9F3C_C3B57B1302A7_.wvu.PrintArea" localSheetId="17" hidden="1">'別紙10'!$B$2:$AL$30</definedName>
    <definedName name="Z_2119A984_9316_4506_9F3C_C3B57B1302A7_.wvu.PrintArea" localSheetId="18" hidden="1">'別紙11'!$B$1:$AL$28</definedName>
    <definedName name="Z_2119A984_9316_4506_9F3C_C3B57B1302A7_.wvu.PrintArea" localSheetId="2" hidden="1">'別紙1-1（再構築枠）'!$B$1:$AM$71</definedName>
    <definedName name="Z_2119A984_9316_4506_9F3C_C3B57B1302A7_.wvu.PrintArea" localSheetId="3" hidden="1">'別紙1-2 (再構築枠①新市場進出)'!$B$1:$I$58</definedName>
    <definedName name="Z_2119A984_9316_4506_9F3C_C3B57B1302A7_.wvu.PrintArea" localSheetId="4" hidden="1">'別紙1-2 (再構築枠②事業転換)'!$B$1:$J$60</definedName>
    <definedName name="Z_2119A984_9316_4506_9F3C_C3B57B1302A7_.wvu.PrintArea" localSheetId="5" hidden="1">'別紙1-2 (再構築枠③業種転換)'!$B$1:$J$61</definedName>
    <definedName name="Z_2119A984_9316_4506_9F3C_C3B57B1302A7_.wvu.PrintArea" localSheetId="36" hidden="1">'別紙1-2 ①新市場進出'!$B$1:$I$17</definedName>
    <definedName name="Z_2119A984_9316_4506_9F3C_C3B57B1302A7_.wvu.PrintArea" localSheetId="37" hidden="1">'別紙1-2 ②事業転換'!$B$1:$J$18</definedName>
    <definedName name="Z_2119A984_9316_4506_9F3C_C3B57B1302A7_.wvu.PrintArea" localSheetId="6" hidden="1">'別紙1-2(再構築枠④事業再編)'!$B$1:$I$15</definedName>
    <definedName name="Z_2119A984_9316_4506_9F3C_C3B57B1302A7_.wvu.PrintArea" localSheetId="7" hidden="1">'別紙2-1 (一般枠)'!$B$1:$AM$66</definedName>
    <definedName name="Z_2119A984_9316_4506_9F3C_C3B57B1302A7_.wvu.PrintArea" localSheetId="8" hidden="1">'別紙2-2（一般枠）'!$B$1:$I$47</definedName>
    <definedName name="Z_2119A984_9316_4506_9F3C_C3B57B1302A7_.wvu.PrintArea" localSheetId="9" hidden="1">'別紙３'!$B$1:$K$49</definedName>
    <definedName name="Z_2119A984_9316_4506_9F3C_C3B57B1302A7_.wvu.PrintArea" localSheetId="10" hidden="1">'別紙4-1'!$B$1:$AK$23</definedName>
    <definedName name="Z_2119A984_9316_4506_9F3C_C3B57B1302A7_.wvu.PrintArea" localSheetId="11" hidden="1">'別紙4-2'!$B$1:$AK$32</definedName>
    <definedName name="Z_2119A984_9316_4506_9F3C_C3B57B1302A7_.wvu.PrintArea" localSheetId="12" hidden="1">'別紙５'!$B$1:$AL$32</definedName>
    <definedName name="Z_2119A984_9316_4506_9F3C_C3B57B1302A7_.wvu.PrintArea" localSheetId="13" hidden="1">'別紙６'!$B$1:$AL$33</definedName>
    <definedName name="Z_2119A984_9316_4506_9F3C_C3B57B1302A7_.wvu.PrintArea" localSheetId="14" hidden="1">'別紙７'!$A$1:$AJ$36</definedName>
    <definedName name="Z_2119A984_9316_4506_9F3C_C3B57B1302A7_.wvu.PrintArea" localSheetId="15" hidden="1">'別紙８'!$B$2:$AL$31</definedName>
    <definedName name="Z_2119A984_9316_4506_9F3C_C3B57B1302A7_.wvu.PrintArea" localSheetId="16" hidden="1">'別紙９'!$B$2:$AL$29</definedName>
  </definedNames>
  <calcPr fullCalcOnLoad="1"/>
</workbook>
</file>

<file path=xl/comments11.xml><?xml version="1.0" encoding="utf-8"?>
<comments xmlns="http://schemas.openxmlformats.org/spreadsheetml/2006/main">
  <authors>
    <author>446295</author>
    <author>pc110</author>
  </authors>
  <commentList>
    <comment ref="AA8" authorId="0">
      <text>
        <r>
          <rPr>
            <sz val="11"/>
            <rFont val="ＭＳ Ｐゴシック"/>
            <family val="3"/>
          </rPr>
          <t>選択してください。</t>
        </r>
      </text>
    </comment>
    <comment ref="X20" authorId="1">
      <text>
        <r>
          <rPr>
            <sz val="10"/>
            <rFont val="MS P ゴシック"/>
            <family val="3"/>
          </rPr>
          <t>補助金交付申請額が上限額を超える場合は、計算式によらず、上限額を直接入力してください。</t>
        </r>
        <r>
          <rPr>
            <b/>
            <sz val="9"/>
            <rFont val="MS P ゴシック"/>
            <family val="3"/>
          </rPr>
          <t xml:space="preserve">
</t>
        </r>
      </text>
    </comment>
  </commentList>
</comments>
</file>

<file path=xl/comments20.xml><?xml version="1.0" encoding="utf-8"?>
<comments xmlns="http://schemas.openxmlformats.org/spreadsheetml/2006/main">
  <authors>
    <author>436434</author>
  </authors>
  <commentList>
    <comment ref="I7" authorId="0">
      <text>
        <r>
          <rPr>
            <sz val="11"/>
            <color indexed="8"/>
            <rFont val="游ゴシック"/>
            <family val="3"/>
          </rPr>
          <t>従業員名の欄は、左の表が自動入力されますが、採用者がいる場合や氏名の変更があった場合は、適宜修正してください。その場合も、左右の表で同じ番号に同じ従業員の情報が入るように入力してください。</t>
        </r>
      </text>
    </comment>
  </commentList>
</comments>
</file>

<file path=xl/comments23.xml><?xml version="1.0" encoding="utf-8"?>
<comments xmlns="http://schemas.openxmlformats.org/spreadsheetml/2006/main">
  <authors>
    <author>446295</author>
  </authors>
  <commentList>
    <comment ref="AB8" authorId="0">
      <text>
        <r>
          <rPr>
            <sz val="11"/>
            <rFont val="ＭＳ Ｐゴシック"/>
            <family val="3"/>
          </rPr>
          <t>選択してください。</t>
        </r>
      </text>
    </comment>
  </commentList>
</comments>
</file>

<file path=xl/comments25.xml><?xml version="1.0" encoding="utf-8"?>
<comments xmlns="http://schemas.openxmlformats.org/spreadsheetml/2006/main">
  <authors>
    <author>446295</author>
    <author>PC-424</author>
  </authors>
  <commentList>
    <comment ref="AI7" authorId="0">
      <text>
        <r>
          <rPr>
            <sz val="11"/>
            <rFont val="ＭＳ Ｐゴシック"/>
            <family val="3"/>
          </rPr>
          <t>選択してください。</t>
        </r>
      </text>
    </comment>
    <comment ref="AB7" authorId="0">
      <text>
        <r>
          <rPr>
            <sz val="11"/>
            <rFont val="ＭＳ Ｐゴシック"/>
            <family val="3"/>
          </rPr>
          <t>選択してください。</t>
        </r>
      </text>
    </comment>
    <comment ref="AE8" authorId="1">
      <text>
        <r>
          <rPr>
            <b/>
            <sz val="10"/>
            <rFont val="MS P ゴシック"/>
            <family val="3"/>
          </rPr>
          <t>入力してください。</t>
        </r>
      </text>
    </comment>
  </commentList>
</comments>
</file>

<file path=xl/comments29.xml><?xml version="1.0" encoding="utf-8"?>
<comments xmlns="http://schemas.openxmlformats.org/spreadsheetml/2006/main">
  <authors>
    <author>PC-424</author>
  </authors>
  <commentList>
    <comment ref="Q8" authorId="0">
      <text>
        <r>
          <rPr>
            <b/>
            <sz val="10"/>
            <rFont val="MS P ゴシック"/>
            <family val="3"/>
          </rPr>
          <t>選択してください</t>
        </r>
      </text>
    </comment>
    <comment ref="Z8" authorId="0">
      <text>
        <r>
          <rPr>
            <b/>
            <sz val="10"/>
            <rFont val="MS P ゴシック"/>
            <family val="3"/>
          </rPr>
          <t>選択してください</t>
        </r>
        <r>
          <rPr>
            <sz val="10"/>
            <rFont val="MS P ゴシック"/>
            <family val="3"/>
          </rPr>
          <t xml:space="preserve">
</t>
        </r>
      </text>
    </comment>
  </commentList>
</comments>
</file>

<file path=xl/comments31.xml><?xml version="1.0" encoding="utf-8"?>
<comments xmlns="http://schemas.openxmlformats.org/spreadsheetml/2006/main">
  <authors>
    <author>446295</author>
    <author>PC-424</author>
  </authors>
  <commentList>
    <comment ref="AB7" authorId="0">
      <text>
        <r>
          <rPr>
            <sz val="10"/>
            <rFont val="ＭＳ Ｐゴシック"/>
            <family val="3"/>
          </rPr>
          <t>選択してください。</t>
        </r>
      </text>
    </comment>
    <comment ref="AI7" authorId="0">
      <text>
        <r>
          <rPr>
            <sz val="10"/>
            <rFont val="ＭＳ Ｐゴシック"/>
            <family val="3"/>
          </rPr>
          <t>選択してください。</t>
        </r>
      </text>
    </comment>
    <comment ref="AE8" authorId="1">
      <text>
        <r>
          <rPr>
            <sz val="9"/>
            <rFont val="MS P ゴシック"/>
            <family val="3"/>
          </rPr>
          <t>入力してください。</t>
        </r>
      </text>
    </comment>
  </commentList>
</comments>
</file>

<file path=xl/comments34.xml><?xml version="1.0" encoding="utf-8"?>
<comments xmlns="http://schemas.openxmlformats.org/spreadsheetml/2006/main">
  <authors>
    <author>438405</author>
  </authors>
  <commentList>
    <comment ref="C29" authorId="0">
      <text>
        <r>
          <rPr>
            <sz val="11"/>
            <rFont val="ＭＳ Ｐゴシック"/>
            <family val="3"/>
          </rPr>
          <t xml:space="preserve">令和５年４月～令和６年３月までの年月を記入
</t>
        </r>
      </text>
    </comment>
  </commentList>
</comments>
</file>

<file path=xl/sharedStrings.xml><?xml version="1.0" encoding="utf-8"?>
<sst xmlns="http://schemas.openxmlformats.org/spreadsheetml/2006/main" count="1507" uniqueCount="721">
  <si>
    <t>※２　日本標準産業分類を記載してください。</t>
  </si>
  <si>
    <t>日</t>
  </si>
  <si>
    <t>別紙1-2（再構築枠_事業転換）</t>
  </si>
  <si>
    <t>補　助　事　業　計　画　書　（一般枠）</t>
  </si>
  <si>
    <t>申請者</t>
  </si>
  <si>
    <t>建物費</t>
  </si>
  <si>
    <t>事業内容と金額が確認できるもの（見積書、カタログ等）※４</t>
  </si>
  <si>
    <t>登記事項証明書（履歴事項全部証明書）※３</t>
  </si>
  <si>
    <t>　上記補助金の交付について、高知県新事業チャレンジ支援事業費補助金交付要領第６条の規定により、下記のとおり申請します。</t>
  </si>
  <si>
    <t>第２号様式（第11条、第13条関係）</t>
  </si>
  <si>
    <t>③経常利益</t>
  </si>
  <si>
    <t>別記</t>
  </si>
  <si>
    <t>補助金振込先口座</t>
  </si>
  <si>
    <t>事業計画書※２</t>
  </si>
  <si>
    <t>代 表 者
職・氏名</t>
  </si>
  <si>
    <t>税外未収金債務に関する誓約書兼同意書（別紙６）</t>
  </si>
  <si>
    <t>記入例</t>
  </si>
  <si>
    <t>（中止・廃止）する事業の名称</t>
  </si>
  <si>
    <t>第１号様式（第６条関係）</t>
  </si>
  <si>
    <t>(別紙12)新事業チャレンジ支援事業費補助金　従業員リスト</t>
  </si>
  <si>
    <t>名　　称</t>
  </si>
  <si>
    <t>住　　所</t>
  </si>
  <si>
    <t>担当者名</t>
  </si>
  <si>
    <t>１</t>
  </si>
  <si>
    <t>その他の法人※１</t>
  </si>
  <si>
    <t>⇒基準年度比で、３年計画であれば３年後に９％以上、５年計画であれば５年後に15％以上の伸び率が必要です。</t>
  </si>
  <si>
    <t>該当する箇所にチェックを入れてください。（複数選択可）</t>
  </si>
  <si>
    <t>：</t>
  </si>
  <si>
    <t>新市場への進出</t>
  </si>
  <si>
    <t>担当者役職・氏名</t>
  </si>
  <si>
    <t>付加価値額
（②＋④＋⑤）</t>
  </si>
  <si>
    <t>Ｂ´うち補助事業の
　付加価値額</t>
  </si>
  <si>
    <t>住　　　　　　　　所</t>
  </si>
  <si>
    <t>記</t>
  </si>
  <si>
    <t>※補助率は、1/3、1/2、2/3、3/4、2/3(一部1/3)、3/4(一部1/3)のいずれかを選択してください。</t>
  </si>
  <si>
    <t>取得財産等管理台帳（　　　　年度）</t>
  </si>
  <si>
    <t>県税の納税証明書※５</t>
  </si>
  <si>
    <t>令和</t>
  </si>
  <si>
    <t>１．補助金申請額</t>
  </si>
  <si>
    <t>別紙11</t>
  </si>
  <si>
    <t>補助金申請に関する誓約書兼同意書（別紙５）</t>
  </si>
  <si>
    <t>※商工会、商工会議所が認定したもの</t>
  </si>
  <si>
    <t>経済産業省</t>
  </si>
  <si>
    <t>金</t>
  </si>
  <si>
    <t>円</t>
  </si>
  <si>
    <t>※別紙４－１の補助金交付申請額（千円未満切り捨て）を記載してください。</t>
  </si>
  <si>
    <t>決算書の写し（直近２期分）</t>
  </si>
  <si>
    <t>※１　企業組合、一般社団法人、医療法人、特定非営利活動法人等、法人の種別を記載してください。</t>
  </si>
  <si>
    <t>補助率</t>
  </si>
  <si>
    <t>２．補助事業実施期間</t>
  </si>
  <si>
    <t>交付決定日から</t>
  </si>
  <si>
    <t>コロナ以前又は原油価格・物価高騰等以前の同3か月※</t>
  </si>
  <si>
    <t>別紙４－２</t>
  </si>
  <si>
    <t>年</t>
  </si>
  <si>
    <t>４</t>
  </si>
  <si>
    <t>月</t>
  </si>
  <si>
    <t>　私は、新事業チャレンジ支援事業費補助金の申請に当たり、下記の内容について誓約します。
　この誓約書の内容と事実が反することが判明した場合には、当該事実に関して高知県及び（公財）高知県産業振興センターが行う一切の措置に対して異議の申立てを行いません。
　また、高知県及び（公財）高知県産業振興センターが、国、地方公共団体及びその他の団体等に対して、本補助金と同趣旨の補助金の申請状況等に関する情報提供を求めること及び本補助金への申請状況等に関する情報提供を行うことに同意します。</t>
  </si>
  <si>
    <t>人</t>
  </si>
  <si>
    <t>変更申請額（Ｂ）</t>
  </si>
  <si>
    <t>まで</t>
  </si>
  <si>
    <t>県</t>
  </si>
  <si>
    <t>変更の理由</t>
  </si>
  <si>
    <t>＜添付書類＞</t>
  </si>
  <si>
    <t>・</t>
  </si>
  <si>
    <t>種別</t>
  </si>
  <si>
    <t>補助事業計画書（別紙１～４）※１</t>
  </si>
  <si>
    <t>事業の名称</t>
  </si>
  <si>
    <t>※補助率は、1/2又は2/3若しくは3/4を選択してください。</t>
  </si>
  <si>
    <t>①</t>
  </si>
  <si>
    <t>売上減少の確認ができる書類（公募要領別添５に記載の一式）</t>
  </si>
  <si>
    <t>主たる業種※２</t>
  </si>
  <si>
    <t>他の補助金等の活用の有無について（別紙７）</t>
  </si>
  <si>
    <t>うち補助事業
（割合）</t>
  </si>
  <si>
    <t>・沿岸漁業改善資金貸付金償還金</t>
  </si>
  <si>
    <t>12月</t>
  </si>
  <si>
    <t xml:space="preserve">〒
</t>
  </si>
  <si>
    <t>製品・サービスの製造方法又は提供方法の変更</t>
  </si>
  <si>
    <t>※２　事業戦略、経営計画又はこれらに準ずる計画を添付
　　　　・経営計画の場合、別紙９を添付
　　　　・これらに準ずる計画の場合、別紙10を添付
　　　　・事業再構築補助金を申請している又は不採択となった場合、国の申請書一式で代替可</t>
  </si>
  <si>
    <t>※３　設立登記のない法人については、根拠法令に基づき設立について公的機関に認可等
　　　されていることが分かる書類等</t>
  </si>
  <si>
    <t>※４　１件当たり30万円を超えるものは、２者以上の見積が必要</t>
  </si>
  <si>
    <t>※５　納税義務がない場合は、申立書（別紙８）を添付</t>
  </si>
  <si>
    <t>※認定経営革新等支援機関が内容を確認したもの</t>
  </si>
  <si>
    <t>※７　その他、別途指示するものについて、資料提出を求める場合があります</t>
  </si>
  <si>
    <t>（発注書又は注文書の写し、契約書、納品書、請求書、領収書等）</t>
  </si>
  <si>
    <t>別紙１-1（再構築枠）</t>
  </si>
  <si>
    <t>補　助　事　業　計　画　書　（再構築枠）</t>
  </si>
  <si>
    <t>　</t>
  </si>
  <si>
    <t>　令和5年度中に賃上げし、従業員への給与支給総額を賃上げ前決算比で＋2.0％以上とします。</t>
  </si>
  <si>
    <t>補助金交付申請額
（A－B）</t>
  </si>
  <si>
    <t>１．申請者の概要</t>
  </si>
  <si>
    <t>名　　　　　　　　称</t>
  </si>
  <si>
    <t>⑥</t>
  </si>
  <si>
    <t>代表者　　職・氏名</t>
  </si>
  <si>
    <t>別紙２-2（一般枠）</t>
  </si>
  <si>
    <t>別紙３</t>
  </si>
  <si>
    <t>担当者連絡先
（携帯番号など）</t>
  </si>
  <si>
    <t>事業計画に補助事業の取組が位置付けられていることが確認できるよう、事業計画における該当箇所と内容をご記入ください。</t>
  </si>
  <si>
    <t>大分類</t>
  </si>
  <si>
    <t>担当者メール</t>
  </si>
  <si>
    <t>11月</t>
  </si>
  <si>
    <t>金額
（税抜）</t>
  </si>
  <si>
    <t>会社</t>
  </si>
  <si>
    <t>個人</t>
  </si>
  <si>
    <t>（　　　　　　　　　　　　　　　　　　）</t>
  </si>
  <si>
    <t>１年後
［　年　月］</t>
  </si>
  <si>
    <t>比較対象の該否</t>
  </si>
  <si>
    <t>10月</t>
  </si>
  <si>
    <t>中分類</t>
  </si>
  <si>
    <r>
      <t>５</t>
    </r>
    <r>
      <rPr>
        <sz val="10"/>
        <rFont val="ＭＳ 明朝"/>
        <family val="1"/>
      </rPr>
      <t xml:space="preserve">年後
</t>
    </r>
    <r>
      <rPr>
        <sz val="9"/>
        <rFont val="ＭＳ 明朝"/>
        <family val="1"/>
      </rPr>
      <t>［　年　月］</t>
    </r>
  </si>
  <si>
    <t>事業戦略</t>
  </si>
  <si>
    <t>取得予定
価格（円）</t>
  </si>
  <si>
    <t>株主名又は
出資者名</t>
  </si>
  <si>
    <t>別紙２－１</t>
  </si>
  <si>
    <t>４年後
［　年　月］</t>
  </si>
  <si>
    <t>※一般枠の場合、要件とはなりませんが収益計画の記入は必須です。</t>
  </si>
  <si>
    <t>資本金・出資金</t>
  </si>
  <si>
    <t>常時使用する
従業員数※３</t>
  </si>
  <si>
    <t>※補助率は、1/2又は2/3若しくは3/4を選択してください。</t>
  </si>
  <si>
    <t>出資比率</t>
  </si>
  <si>
    <t>⑥実施スケジュール</t>
  </si>
  <si>
    <t>〈　　　事業者名　　　〉が策定しました別添の事業計画については、当機関において内容を確認しました。
　なお、事業計画期間中は、補助事業の執行状況報告を受け、必要に応じて助言を行うなど、フォローアップを実施します。</t>
  </si>
  <si>
    <t>％</t>
  </si>
  <si>
    <t>②</t>
  </si>
  <si>
    <t>別紙５</t>
  </si>
  <si>
    <t>③</t>
  </si>
  <si>
    <t>④</t>
  </si>
  <si>
    <t>広告宣伝・販売促進費</t>
  </si>
  <si>
    <t>給与支給総額</t>
  </si>
  <si>
    <t>⑤</t>
  </si>
  <si>
    <t>事業再構築前の主たる事業又は業種※</t>
  </si>
  <si>
    <t>ほか○人</t>
  </si>
  <si>
    <t>合計</t>
  </si>
  <si>
    <t>（３）補助事業で取得する主な資産</t>
  </si>
  <si>
    <t>9月</t>
  </si>
  <si>
    <t>　補助対象となっている物品の調達や契約に際し、不正はありません。
　取得財産や経理等関係書類については、要領に基づき適切に管理します。</t>
  </si>
  <si>
    <t>https://www.soumu.go.jp/toukei_toukatsu/index/seido/sangyo/02toukatsu01_03000023.html</t>
  </si>
  <si>
    <t>従業員名</t>
  </si>
  <si>
    <t>＜対象となる税外未収金債務＞</t>
  </si>
  <si>
    <t>※３　労働基準法第20条の「予め解雇の予告を必要とする者」の人数を記載してください。</t>
  </si>
  <si>
    <t>所在地</t>
  </si>
  <si>
    <t>※１　
　　　</t>
  </si>
  <si>
    <t>※それぞれの事業内容の要件については、公募要領別添３を参照してください。</t>
  </si>
  <si>
    <t>各経費区分ごとの補助対象経費に補助率を乗じた額の合計から千円未満を切り捨て。</t>
  </si>
  <si>
    <t>売上高または付加価値額が減少している要因について選択してください</t>
  </si>
  <si>
    <t>割合（Ｂ´／Ａ´）</t>
  </si>
  <si>
    <t>から</t>
  </si>
  <si>
    <t>・決算書(賃上げ前/賃上げ後）※賃上げ前、賃上げ後どちらかに〇をしてください。</t>
  </si>
  <si>
    <t>サービス等生産性向上ＩＴ導入支援事業（ＩＴ導入補助金）</t>
  </si>
  <si>
    <t>○売上高の場合</t>
  </si>
  <si>
    <t>2020年4月(感染症による影響の場合）又は2022年１月（原油価格・物価高騰等の影響の場合）以降の
連続する6か月のうち任意の3か月</t>
  </si>
  <si>
    <t>西暦年月</t>
  </si>
  <si>
    <t>※必要に応じて、図表や別紙を添える等、実績が具体的に分かるようにしてください。</t>
  </si>
  <si>
    <t>月</t>
  </si>
  <si>
    <t>売上高（A）</t>
  </si>
  <si>
    <t>（２）新たな取組要件について</t>
  </si>
  <si>
    <t>雇用形態の変化（正社員から再雇用へ等）</t>
  </si>
  <si>
    <t>売上高（B）</t>
  </si>
  <si>
    <t>売上高減少率
（Ｂ－Ａ）/Ｂ</t>
  </si>
  <si>
    <t>＜例＞
・当社は従来から〇〇の製造を行っている会社であり、今回新たに開発する◇◇の製造に取り組んだ実績はない。</t>
  </si>
  <si>
    <t>事業費の詳細</t>
  </si>
  <si>
    <t>※その他の業種については、自社で取り組む主要な事業が属する業種（上位３つまで）を日本標準産業分類大分類ベースで記載してください（記載例：製造業、建設業など）。
※補助事業の分類は、別紙１－１の３（３）「事業再構築後の主たる業種」と一致させてください。</t>
  </si>
  <si>
    <t>＜例＞
・現在、当社の製品は店舗での販売と電話注文による販売のみであり、今回取り組む自社ホームページへのECサイトの構築は、製品の新たな提供方法である。</t>
  </si>
  <si>
    <t>取得年月日</t>
  </si>
  <si>
    <t>※コロナ以前とは、2019年１月～12月及び2020年１月～３月です。</t>
  </si>
  <si>
    <r>
      <t>　</t>
    </r>
    <r>
      <rPr>
        <sz val="18"/>
        <rFont val="ＭＳ 明朝"/>
        <family val="1"/>
      </rPr>
      <t>※</t>
    </r>
    <r>
      <rPr>
        <u val="single"/>
        <sz val="18"/>
        <rFont val="ＭＳ 明朝"/>
        <family val="1"/>
      </rPr>
      <t>公募要領別添３の要件及び詳細をご確認のうえ</t>
    </r>
    <r>
      <rPr>
        <sz val="18"/>
        <rFont val="ＭＳ 明朝"/>
        <family val="1"/>
      </rPr>
      <t>、
　　以下の項目全てについて、要件を満たすことを説明してください。</t>
    </r>
  </si>
  <si>
    <t>※原油価格・物価高騰等以前とは、2019年１月～2021年12月です。</t>
  </si>
  <si>
    <t>３．事業概要</t>
  </si>
  <si>
    <t>補助事業実施期間</t>
  </si>
  <si>
    <t>（１）事業類型</t>
  </si>
  <si>
    <t>該当する事業類型を選択してください。</t>
  </si>
  <si>
    <t>３</t>
  </si>
  <si>
    <t>再構築枠（中小企業者等）</t>
  </si>
  <si>
    <t>従業員数</t>
  </si>
  <si>
    <t>②期待される効果</t>
  </si>
  <si>
    <t>再構築枠（中堅企業等）</t>
  </si>
  <si>
    <t>（２）最も当てはまる事業再構築の類型を選択してください。（複数選択不可）</t>
  </si>
  <si>
    <t>※事業再構築の類型は公募要領別添３を参照してください。</t>
  </si>
  <si>
    <r>
      <t>積</t>
    </r>
    <r>
      <rPr>
        <sz val="9"/>
        <rFont val="ＭＳ 明朝"/>
        <family val="1"/>
      </rPr>
      <t xml:space="preserve">算基礎（税抜）
（事業に要する経費の内訳）
</t>
    </r>
    <r>
      <rPr>
        <u val="single"/>
        <sz val="9"/>
        <rFont val="ＭＳ 明朝"/>
        <family val="1"/>
      </rPr>
      <t>※見積内容についての記入が必須です</t>
    </r>
  </si>
  <si>
    <t>事業転換</t>
  </si>
  <si>
    <t>業種転換</t>
  </si>
  <si>
    <r>
      <t>２</t>
    </r>
    <r>
      <rPr>
        <sz val="10"/>
        <rFont val="ＭＳ 明朝"/>
        <family val="1"/>
      </rPr>
      <t xml:space="preserve">年後
</t>
    </r>
    <r>
      <rPr>
        <sz val="9"/>
        <rFont val="ＭＳ 明朝"/>
        <family val="1"/>
      </rPr>
      <t>［　年　月］</t>
    </r>
  </si>
  <si>
    <t>代表者　職・氏名（自署）</t>
  </si>
  <si>
    <t>処分の方法</t>
  </si>
  <si>
    <t>（３）申請者の主たる事業又は業種（事業再構築前と後）を記入してください。</t>
  </si>
  <si>
    <t>技術導入費</t>
  </si>
  <si>
    <t>事業再構築後の主たる事業又は業種※</t>
  </si>
  <si>
    <t>コード</t>
  </si>
  <si>
    <t>従業員１人当たりの
付加価値額伸び率（％）</t>
  </si>
  <si>
    <t>項目名</t>
  </si>
  <si>
    <t>中分類</t>
  </si>
  <si>
    <t>小分類</t>
  </si>
  <si>
    <t>コード※</t>
  </si>
  <si>
    <t>細分類</t>
  </si>
  <si>
    <t>※日本標準産業分類を記入してください。</t>
  </si>
  <si>
    <t>（単位：円、小数点以下切り捨て）</t>
  </si>
  <si>
    <t>４．補助事業の内容</t>
  </si>
  <si>
    <t>※２　</t>
  </si>
  <si>
    <t>（１）事業計画名（20～50字程度）</t>
  </si>
  <si>
    <t>補助事業で取り組む
対象分野となる事業</t>
  </si>
  <si>
    <t>項目※</t>
  </si>
  <si>
    <t>※日本標準産業分類中分類ベースで記入してください。</t>
  </si>
  <si>
    <t>事業者名</t>
  </si>
  <si>
    <t>４．他の補助金等の活用（予定）はない</t>
  </si>
  <si>
    <t>増減額（Ｂ－Ａ）</t>
  </si>
  <si>
    <t>（２）再構築要件</t>
  </si>
  <si>
    <t>＜製品等の新規性要件＞</t>
  </si>
  <si>
    <t>①過去に製造等した実績が
　ないこと</t>
  </si>
  <si>
    <t>３年後
［　年　月］</t>
  </si>
  <si>
    <t>（１）経費明細表</t>
  </si>
  <si>
    <t>（中止・廃止）の理由</t>
  </si>
  <si>
    <t>（中止・廃止）の内容（中止の期間、廃止の時期）</t>
  </si>
  <si>
    <t>＜市場の新規性要件＞</t>
  </si>
  <si>
    <t>①事業化に向けて想定している市場</t>
  </si>
  <si>
    <t>＜例＞
・従来販売している〇〇は学生などの若者をターゲットとした製品であるが、新たに開発する◇◇は、高齢者層をターゲットとした製品となっており、〇〇の需要が代替されるものではないことから、市場の新規性要件を満たすものである。</t>
  </si>
  <si>
    <t>＜売上高の５％または付加価値額７.５％要件＞</t>
  </si>
  <si>
    <t>単位：円</t>
  </si>
  <si>
    <t>Ａ　総売上高</t>
  </si>
  <si>
    <t>補助事業
終了年度
［　年　月］</t>
  </si>
  <si>
    <t>※新分野展開の方向性と従来と異なる「思い切ったチャレンジ」であることがわかるように記入
「思い切ったチャレンジ」とは、過去に製造・サービスした実績がないものにチャレンジすること、既存製品等と新製品等のターゲットとする市場が異なること
・設備投資後に実施する取組内容（製品やサービスの内容等）
・特にその取組がなぜ自社の競争力強化につながるのか（特徴、新規性や優位性、競合他社との差別化等による実現可能性を記載）</t>
  </si>
  <si>
    <t>２年後
［　年　月］</t>
  </si>
  <si>
    <t>５年後
［　年　月］</t>
  </si>
  <si>
    <t>合計との一致</t>
  </si>
  <si>
    <t>別紙７</t>
  </si>
  <si>
    <t>Ｂうち補助事業の
　売上高</t>
  </si>
  <si>
    <t>＜例＞
・当社は従来から〇〇の製造を行っている会社であり、今回新たに開発する◇◇の製造に取り組んだ実績はなく、新製品の開発に該当する。</t>
  </si>
  <si>
    <t>経営計画</t>
  </si>
  <si>
    <t>割合（Ｂ／Ａ）</t>
  </si>
  <si>
    <t>Ａ´付加価値額</t>
  </si>
  <si>
    <t>※日本標準商品分類は、以下のＵＲＬよりご確認ください。</t>
  </si>
  <si>
    <t>※売上高：事業計画期間（３～５年）終了時点で５％以上となる必要があります。
※付加価値額：事業計画期間（３～５年）終了時点で７.５％以上となる必要があります。</t>
  </si>
  <si>
    <t>※事業計画期間（３～５年）終了時点で、補助事業の属する業種が売上高構成比の最も高い事業となる必要があります。</t>
  </si>
  <si>
    <t>区　　　　分</t>
  </si>
  <si>
    <r>
      <t>（</t>
    </r>
    <r>
      <rPr>
        <sz val="20"/>
        <rFont val="ＭＳ 明朝"/>
        <family val="1"/>
      </rPr>
      <t>３）具体的な取組内容　　　</t>
    </r>
    <r>
      <rPr>
        <u val="single"/>
        <sz val="20"/>
        <rFont val="ＭＳ 明朝"/>
        <family val="1"/>
      </rPr>
      <t>※３枚以内としてください。</t>
    </r>
  </si>
  <si>
    <t>運搬費※</t>
  </si>
  <si>
    <t>①現在の事業の状況、課題についての分析</t>
  </si>
  <si>
    <t>※現状（コロナ又は原油価格・物価高騰等による具体的な影響（できるだけ定量的に））、強み・弱み、機会・脅威、事業環境等を具体的に記入</t>
  </si>
  <si>
    <t>④人件費</t>
  </si>
  <si>
    <t>②新たな取組（補助事業）を実施する必要性</t>
  </si>
  <si>
    <t>①新たな取組（補助事業）の実施内容</t>
  </si>
  <si>
    <t>※上記①の分析結果を踏まえて、自社にとって思い切った新たな取組を行う必要性を具体的に記入</t>
  </si>
  <si>
    <t>③新たな取組（補助事業）の実施内容</t>
  </si>
  <si>
    <t>別紙1-2（再構築枠_業種転換）</t>
  </si>
  <si>
    <t>④新たな取組（補助事業）に必要な設備投資の内容</t>
  </si>
  <si>
    <t xml:space="preserve">※設備投資の内容（実施する工事内容、導入する機械設備の概要、研修内容等）と新事業での必要性を記入
・建物費については、建物及び土地の所有者を記入。また、設計図等も添付(別添可）すること。
</t>
  </si>
  <si>
    <t>⑤実施体制</t>
  </si>
  <si>
    <t>※新たな取組に必要な人的資源の配分・調達方法などを具体的に記入</t>
  </si>
  <si>
    <t>実施内容</t>
  </si>
  <si>
    <t>２．事業計画要件</t>
  </si>
  <si>
    <t>その他（別に理由書を提出してください）</t>
  </si>
  <si>
    <t>経営計画策定の支援について</t>
  </si>
  <si>
    <t>R6.1月</t>
  </si>
  <si>
    <t>3/4(賃上げ)</t>
  </si>
  <si>
    <t>借　　入　　金</t>
  </si>
  <si>
    <r>
      <t>比</t>
    </r>
    <r>
      <rPr>
        <sz val="12"/>
        <color indexed="8"/>
        <rFont val="游ゴシック"/>
        <family val="3"/>
      </rPr>
      <t xml:space="preserve">較対象外
</t>
    </r>
    <r>
      <rPr>
        <sz val="10"/>
        <color indexed="8"/>
        <rFont val="游ゴシック"/>
        <family val="3"/>
      </rPr>
      <t>（該当の場合チェック）</t>
    </r>
  </si>
  <si>
    <t>事業実績報告書</t>
  </si>
  <si>
    <t>（４）将来の展望　　※１枚以内としてください。</t>
  </si>
  <si>
    <t>※具体的なユーザー、マーケット及び市場規模、競合他社の動向、事業成果の価格的・性能的な優位性や想定している市場で考えられる課題やリスクとその解決方法などを具体的に記入</t>
  </si>
  <si>
    <t>※具体的なユーザー、マーケット及び市場規模、競合他社の動向、事業成果の価格的・性能的な優位性や想定している市場で考えられる課題やリスクとその解決方法などを具体的に記入
※事業内容が「新市場への進出」のみの場合は、「（３）③新たな取組（補助事業）の実施内容」に記載いただければ、記入は不要です。</t>
  </si>
  <si>
    <t>別紙６</t>
  </si>
  <si>
    <t>金　　　額</t>
  </si>
  <si>
    <t>※事業化について、目標とする時期、売上規模、収益性、既存事業との相乗効果などを見込まれる理由とともに具体的に記入
※加えて、県内への波及効果（雇用、地域の活性化など）があれば具体的に記入</t>
  </si>
  <si>
    <t>＜売上高構成比要件＞</t>
  </si>
  <si>
    <t>事業の
分類</t>
  </si>
  <si>
    <t>（１）事業計画の種別</t>
  </si>
  <si>
    <t>給与支給総額（円）</t>
  </si>
  <si>
    <r>
      <t xml:space="preserve"> </t>
    </r>
    <r>
      <rPr>
        <sz val="10.5"/>
        <color indexed="8"/>
        <rFont val="Century"/>
        <family val="1"/>
      </rPr>
      <t xml:space="preserve">          </t>
    </r>
    <r>
      <rPr>
        <sz val="10.5"/>
        <color indexed="8"/>
        <rFont val="ＭＳ 明朝"/>
        <family val="1"/>
      </rPr>
      <t>　</t>
    </r>
    <r>
      <rPr>
        <sz val="10.5"/>
        <color indexed="8"/>
        <rFont val="Century"/>
        <family val="1"/>
      </rPr>
      <t xml:space="preserve"> </t>
    </r>
    <r>
      <rPr>
        <sz val="10.5"/>
        <color indexed="8"/>
        <rFont val="ＭＳ 明朝"/>
        <family val="1"/>
      </rPr>
      <t>円</t>
    </r>
  </si>
  <si>
    <t>総売上高</t>
  </si>
  <si>
    <t>※２　「数量」欄は、同一規格であれば一括して記入して差し支えありません。ただし、単価が異なる場合には区分して記入してください。</t>
  </si>
  <si>
    <t>うちその他事業
（割合）</t>
  </si>
  <si>
    <t>※補助事業及び自社で取り組む主要な事業（上位３つまで）について、具体的な名称及び事業の分類（日本標準産業分類）を記載してください。
※事業の分類は、中分類、小分類、細分類のいずれかを、事業転換を行う分類ベースで記載してください。
※補助事業の分類は、別紙１－１の３（３）「事業再構築後の主たる業種」と一致させてください。
※事業計画期間（３～５年）終了時点で、補助事業が売上高構成比の最も高い事業となる必要があります。</t>
  </si>
  <si>
    <t>うち補助事業の
属する業種（割合）</t>
  </si>
  <si>
    <t>うちその他の業種
（割合）</t>
  </si>
  <si>
    <t>他の補助金等の活用の有無について</t>
  </si>
  <si>
    <t>建物又は製品等の分類
（日本標準商品分類、中分類）</t>
  </si>
  <si>
    <t>コード※</t>
  </si>
  <si>
    <t>・事業内容に変更がある場合は別紙１を添付</t>
  </si>
  <si>
    <t>（賃上げ後）確認対象分合計</t>
  </si>
  <si>
    <t>従業員への給与支給総額を賃上げ前決算比で＋2.0％以上とするため、
令和　　年　　月に
従業員の賃上げを実施しました（します）。</t>
  </si>
  <si>
    <t>別紙２-1（一般枠）</t>
  </si>
  <si>
    <t>　〈　　事業者名　　〉が策定しました別添の経営計画は、当会（所）が支援した計画であることを認定します。</t>
  </si>
  <si>
    <t>コロナ以前又は原油価格物価高騰等以前の同3か月※</t>
  </si>
  <si>
    <t>当てはまる事業内容を選択してください（複数選択可）。</t>
  </si>
  <si>
    <t>新製品の開発・新サービスの提供</t>
  </si>
  <si>
    <t>変更の内容</t>
  </si>
  <si>
    <r>
      <t>補</t>
    </r>
    <r>
      <rPr>
        <sz val="10"/>
        <rFont val="ＭＳ 明朝"/>
        <family val="1"/>
      </rPr>
      <t xml:space="preserve">助事業
終了年度
</t>
    </r>
    <r>
      <rPr>
        <sz val="9"/>
        <rFont val="ＭＳ 明朝"/>
        <family val="1"/>
      </rPr>
      <t>（基準年度）</t>
    </r>
    <r>
      <rPr>
        <sz val="10"/>
        <rFont val="ＭＳ 明朝"/>
        <family val="1"/>
      </rPr>
      <t xml:space="preserve">
</t>
    </r>
    <r>
      <rPr>
        <sz val="9"/>
        <rFont val="ＭＳ 明朝"/>
        <family val="1"/>
      </rPr>
      <t>［　年　月］</t>
    </r>
  </si>
  <si>
    <r>
      <t>※</t>
    </r>
    <r>
      <rPr>
        <u val="single"/>
        <sz val="15"/>
        <rFont val="ＭＳ 明朝"/>
        <family val="1"/>
      </rPr>
      <t>公募要領別紙３の要件をご確認のうえ</t>
    </r>
    <r>
      <rPr>
        <sz val="15"/>
        <rFont val="ＭＳ 明朝"/>
        <family val="1"/>
      </rPr>
      <t>、以下の項目のいずれかについて要件を満たすことを説明してください。
※なお、複数の要件を満たす場合、該当する要件すべてについてご記入ください。</t>
    </r>
  </si>
  <si>
    <t>＜新製品の開発又は新サービスの提供＞</t>
  </si>
  <si>
    <t>＜新市場への進出＞</t>
  </si>
  <si>
    <t>本店・支店名</t>
  </si>
  <si>
    <t>知的財産権等関連経費</t>
  </si>
  <si>
    <r>
      <t>（</t>
    </r>
    <r>
      <rPr>
        <sz val="11"/>
        <color indexed="8"/>
        <rFont val="ＭＳ 明朝"/>
        <family val="1"/>
      </rPr>
      <t>３）</t>
    </r>
    <r>
      <rPr>
        <sz val="11"/>
        <rFont val="ＭＳ 明朝"/>
        <family val="1"/>
      </rPr>
      <t>補助事業で取得した主な資産</t>
    </r>
  </si>
  <si>
    <t>＜例＞
・当社は海外ではタイへの製品販売を行っているが、今回新たに進出するベトナムへは今まで進出したことはなく、新市場への進出である。</t>
  </si>
  <si>
    <t>補助金等の名称</t>
  </si>
  <si>
    <t>＜製品・サービスの製造方法又は提供方法の変更＞</t>
  </si>
  <si>
    <r>
      <t>４</t>
    </r>
    <r>
      <rPr>
        <sz val="10"/>
        <rFont val="ＭＳ 明朝"/>
        <family val="1"/>
      </rPr>
      <t xml:space="preserve">年後
</t>
    </r>
    <r>
      <rPr>
        <sz val="9"/>
        <rFont val="ＭＳ 明朝"/>
        <family val="1"/>
      </rPr>
      <t>［　年　月］</t>
    </r>
  </si>
  <si>
    <t>１．付加価値額要件（収益計画）</t>
  </si>
  <si>
    <t>（１）収益計画</t>
  </si>
  <si>
    <t>（単位：円）</t>
  </si>
  <si>
    <t>※本様式は、賃上げ加算を利用し、交付決定を受けた事業者が作成するものです。</t>
  </si>
  <si>
    <r>
      <t>直</t>
    </r>
    <r>
      <rPr>
        <sz val="10"/>
        <rFont val="ＭＳ 明朝"/>
        <family val="1"/>
      </rPr>
      <t xml:space="preserve">近の
決算年度
</t>
    </r>
    <r>
      <rPr>
        <sz val="9"/>
        <rFont val="ＭＳ 明朝"/>
        <family val="1"/>
      </rPr>
      <t>［　年　月］</t>
    </r>
  </si>
  <si>
    <t>県税の納税義務がない旨の申立書</t>
  </si>
  <si>
    <r>
      <t>１</t>
    </r>
    <r>
      <rPr>
        <sz val="10"/>
        <rFont val="ＭＳ 明朝"/>
        <family val="1"/>
      </rPr>
      <t xml:space="preserve">年後
</t>
    </r>
    <r>
      <rPr>
        <sz val="9"/>
        <rFont val="ＭＳ 明朝"/>
        <family val="1"/>
      </rPr>
      <t>［　年　月］</t>
    </r>
  </si>
  <si>
    <t>令和　　年　　月　　日</t>
  </si>
  <si>
    <t>補助金変更交付申請額
（A－B）</t>
  </si>
  <si>
    <r>
      <t>３</t>
    </r>
    <r>
      <rPr>
        <sz val="10"/>
        <rFont val="ＭＳ 明朝"/>
        <family val="1"/>
      </rPr>
      <t xml:space="preserve">年後
</t>
    </r>
    <r>
      <rPr>
        <sz val="9"/>
        <rFont val="ＭＳ 明朝"/>
        <family val="1"/>
      </rPr>
      <t>［　年　月］</t>
    </r>
  </si>
  <si>
    <t>①売上高</t>
  </si>
  <si>
    <t>口座番号</t>
  </si>
  <si>
    <t>売上高の伸び率（％）</t>
  </si>
  <si>
    <t>②営業利益</t>
  </si>
  <si>
    <t>⑤減価償却費</t>
  </si>
  <si>
    <t>付加価値額の伸び率（％）</t>
  </si>
  <si>
    <t>機械装置・システム構築費</t>
  </si>
  <si>
    <t>従業員１人当たりの
付加価値額</t>
  </si>
  <si>
    <t>※基準年度には、補助事業終了年度の見込値を記入してください。</t>
  </si>
  <si>
    <t>※伸び率は、基準年度比で表示されるようになっています。</t>
  </si>
  <si>
    <t>高知県新事業チャレンジ支援事業費補助金事業（中止・廃止）申請書</t>
  </si>
  <si>
    <t>※再構築枠は、付加価値額又は従業員１人当たりの付加価値額の伸び率が年率平均３％以上となる必要があります。</t>
  </si>
  <si>
    <t>自　己　資　金</t>
  </si>
  <si>
    <t>（２）売上高の算出根拠</t>
  </si>
  <si>
    <t>新事業チャレンジ支援事業費補助金に係る賃上げ状況報告書</t>
  </si>
  <si>
    <t>収益計画に記載した売上高目標の算出根拠を記載してください。</t>
  </si>
  <si>
    <t>該当する事業計画を選択してください。</t>
  </si>
  <si>
    <t>これらに準ずる計画</t>
  </si>
  <si>
    <t>（２）事業計画の作成を支援（又は確認）した認定経営革新等支援機関</t>
  </si>
  <si>
    <t>耐用年数
（処分制限期間）</t>
  </si>
  <si>
    <t>認定経営革新等支援機関ID</t>
  </si>
  <si>
    <t>名称</t>
  </si>
  <si>
    <t>名　　　　称</t>
  </si>
  <si>
    <t>（３）事業計画における補助事業の位置付け</t>
  </si>
  <si>
    <t>別紙８</t>
  </si>
  <si>
    <t>事業計画における該当箇所</t>
  </si>
  <si>
    <t>＜例＞
事業戦略の「７．○年目の取組課題」における「研究開発」の欄</t>
  </si>
  <si>
    <t>・事業再構築補助金に採択されたことによる変更がある場合は別紙３を添付</t>
  </si>
  <si>
    <t>内　　容</t>
  </si>
  <si>
    <t>別紙４－１</t>
  </si>
  <si>
    <t>2/3(賃上げ)</t>
  </si>
  <si>
    <t>経費区分</t>
  </si>
  <si>
    <t>※事業費の変更がない場合は記入不要です。</t>
  </si>
  <si>
    <t>事業に要する
経費（税込）</t>
  </si>
  <si>
    <t>補助対象経費
（税抜）</t>
  </si>
  <si>
    <t>　私は、新事業チャレンジ支援事業費補助金の申請に当たり、高知県に対する下記の税外未収金債務の滞納がないことについて誓約します。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及び照会の結果について公益財団法人高知県産業振興センターに提供することに同意します。
　誓約の内容に偽りがあった場合は、当該補助金の不交付の決定又は交付の決定の取消し及びこれに伴う補助金の返還に異議なく応じます。</t>
  </si>
  <si>
    <t>補助金交付申請額</t>
  </si>
  <si>
    <t>専門家経費</t>
  </si>
  <si>
    <t>クラウドサービス利用費</t>
  </si>
  <si>
    <t>※３　本補助金に申請した事業と別の事業で活用する場合は選択しなくて構いません。</t>
  </si>
  <si>
    <t>外注費</t>
  </si>
  <si>
    <t>研修費</t>
  </si>
  <si>
    <t>①補助事業の変更内容</t>
  </si>
  <si>
    <t>補助金交付申請額（千円未満切り捨て）</t>
  </si>
  <si>
    <t>※購入する機械装置の運搬費については、機械装置・システム構築費に含めます。</t>
  </si>
  <si>
    <t>（２）資金調達内訳</t>
  </si>
  <si>
    <t>高知県税の全税目において、納税義務はありません。</t>
  </si>
  <si>
    <t>（単位：円）</t>
  </si>
  <si>
    <t>資　　金　　の　　調　　達　　先</t>
  </si>
  <si>
    <t>補　助　金　額</t>
  </si>
  <si>
    <t>そ　　の　　他</t>
  </si>
  <si>
    <t>合　　　　計</t>
  </si>
  <si>
    <t>※合計は、別紙4-1の事業に要する経費（税込）の合計と合わせてください。</t>
  </si>
  <si>
    <t>　補助事業により取得する主な資産（単価50万円以上の建物、機械装置・システム等）の名称、分類、取得予定価格等を記入してください。</t>
  </si>
  <si>
    <t>建物の事業用途
又は
機械装置・システム等の名称・型番</t>
  </si>
  <si>
    <t>取得予定価格（税抜）</t>
  </si>
  <si>
    <t>※建物の場合は場所も記載してください。</t>
  </si>
  <si>
    <t>https://www.soumu.go.jp/toukei_toukatsu/index/seido/syouhin/2index.htm</t>
  </si>
  <si>
    <t>（賃上げ前）確認対象分合計</t>
  </si>
  <si>
    <t>補助金申請に関する誓約書兼同意書</t>
  </si>
  <si>
    <t>※誓約事項を確認し、チェックを入れてください。</t>
  </si>
  <si>
    <t>　申請内容に虚偽が判明した場合は、当該補助金の不交付の決定又は交付の決定の取消し及び補助金の返還及び加算金の支払いに応じます。
また、納期限までに返還を行わなかった場合は、遅延金の支払いに応じます。</t>
  </si>
  <si>
    <t>雇用期間が12カ月未満</t>
  </si>
  <si>
    <t>　国、県、市町村等の他の補助金等により補助対象となっているものはありません。（市町村等による本補助金への継ぎ足し補助は除く。）</t>
  </si>
  <si>
    <t>　公益財団法人高知県産業振興センターから検査・報告・是正のための求めがあった場合には、これに応じます。</t>
  </si>
  <si>
    <t>　申請者等（代表者のほか、役員又は使用人その他の従業員若しくは構成員等）が暴力団（高知県暴力団排除条例（平成22年高知県条例第36号）第２条第１号に規定する暴力団をいう。）又は暴力団員等（同条第３号に規定する暴力団員等をいう。）に該当しないなど、高知県新事業チャレンジ支援事業費補助金公募要領の別添に掲げるいずれにも該当しておらず、かつ将来にわたっても該当しません。</t>
  </si>
  <si>
    <t>　この誓約書の内容について、公益財団法人高知県産業振興センターが高知県警察本部に照会することを承諾します。</t>
  </si>
  <si>
    <t>　上記補助金に係る補助事業が完了しましたので、高知県新事業チャレンジ支援事業費補助金交付要領第13条の規定により、その実績を報告します。</t>
  </si>
  <si>
    <t>　補助の要件に該当しない事実や不正等が発覚した場合は、補助金の交付を受けた事業者名等の情報を公表されることに同意します。</t>
  </si>
  <si>
    <t>令和　　年　　月　　日</t>
  </si>
  <si>
    <t>変更前</t>
  </si>
  <si>
    <t>税外未収金債務に関する誓約書兼同意書</t>
  </si>
  <si>
    <t xml:space="preserve">・中小企業高度化資金貸付金、産業パワーアップ融資及び中小企業設備近代化資金貸付金償還金
</t>
  </si>
  <si>
    <t>・農業改良資金貸付金償還金</t>
  </si>
  <si>
    <t>・林業・木材産業改善資金貸付金償還金</t>
  </si>
  <si>
    <t>　本補助金に申請した事業に関する他の補助金等の活用の有無について（申請予定含む）、以下より選択してください。
　該当する補助金等がある場合、申請内容がわかる書類を提出してください。</t>
  </si>
  <si>
    <t>１．国の事業再構築補助金の申請状況</t>
  </si>
  <si>
    <t>申請している（予定含む）</t>
  </si>
  <si>
    <t>別紙10（これらに準ずる計画の場合）</t>
  </si>
  <si>
    <t>別紙９（経営計画の場合）</t>
  </si>
  <si>
    <t>申請していない</t>
  </si>
  <si>
    <t>国の事業再構築補助金と本補助金に同時に申請することは可能です。事業再構築補助金の対象となる場合、原則、申請いただきますようお願いします。</t>
  </si>
  <si>
    <t>２．本補助金の交付状況</t>
  </si>
  <si>
    <t>3/4（一部2/3）</t>
  </si>
  <si>
    <t>※３　「取得年月日」欄は、検査を行う場合は、検収年月日を記入してください。</t>
  </si>
  <si>
    <t>該当する箇所にチェックを入れてください。</t>
  </si>
  <si>
    <t>交付を受けた</t>
  </si>
  <si>
    <t>交付を受けていない</t>
  </si>
  <si>
    <t>※交付決定後の事業廃止などにより交付決定取消となった場合は、交付を受けていないとしてください。</t>
  </si>
  <si>
    <t>高知県新事業チャレンジ支援事業費補助金変更申請書</t>
  </si>
  <si>
    <t>②実施スケジュール</t>
  </si>
  <si>
    <t>３．その他の補助金等の活用（予定）がある</t>
  </si>
  <si>
    <t>該当する補助金等にチェックを入れてください。（複数選択可）</t>
  </si>
  <si>
    <t>申請先</t>
  </si>
  <si>
    <t>ものづくり・商業・サービス生産性向上促進補助金</t>
  </si>
  <si>
    <t>②事業の成果</t>
  </si>
  <si>
    <t>小規模事業者持続化補助金</t>
  </si>
  <si>
    <t>変更前</t>
  </si>
  <si>
    <t>その他（　　　　　　　　　　　　　　　　　　　　　　　）</t>
  </si>
  <si>
    <t>※１　他の補助金等へ申請中（予定含む）又は採択を受けている場合に選択してください。</t>
  </si>
  <si>
    <t>※２　他の補助金との併用は、申請する事業が同一であっても対象経費が異なれば可能です。
　　　（同一の対象経費について重複受給できません。）</t>
  </si>
  <si>
    <t>　高知県新事業チャレンジ支援事業費補助金公募要領に基づき、下記のとおり申し立てます。</t>
  </si>
  <si>
    <t>○○商工会会長
（○○商工会議所会頭）</t>
  </si>
  <si>
    <t>認定経営革新等支援機関ID番号</t>
  </si>
  <si>
    <t>認定経営革新等支援機関による確認書</t>
  </si>
  <si>
    <t>従業員の賃上げに関する誓約書</t>
  </si>
  <si>
    <t>　私は、新事業チャレンジ支援事業費補助金の申請に当たり、賃上げ加算を利用したいので、下記の内容について誓約します。
　この誓約書の内容と事実が反することが判明した場合には、当該事実に関して高知県及び（公財）高知県産業振興センターが行う一切の措置に対して異議の申立てを行いません。</t>
  </si>
  <si>
    <t>変更後</t>
  </si>
  <si>
    <t>　補助金実績報告時において、決算書と従業員リストを提出します。ただし、決算書が未作成の場合には、決算後３か月以内に提出します。</t>
  </si>
  <si>
    <t>賃上げ後（令和〇年〇月～令和〇年〇月）</t>
  </si>
  <si>
    <t>別紙1</t>
  </si>
  <si>
    <t>番号</t>
  </si>
  <si>
    <t>雇用期間が12カ月未満（該当の場合チェック）</t>
  </si>
  <si>
    <t>職位の変化（管理職から一般社員へ等）</t>
  </si>
  <si>
    <t>新たに採用</t>
  </si>
  <si>
    <t>産振　太郎</t>
  </si>
  <si>
    <t>○</t>
  </si>
  <si>
    <t>決算書又は確定申告書
における科目・項目名</t>
  </si>
  <si>
    <t>・取得財産等管理台帳（別記第５号様式）</t>
  </si>
  <si>
    <t>金額</t>
  </si>
  <si>
    <t>合計との不一致</t>
  </si>
  <si>
    <t>加算要件確認</t>
  </si>
  <si>
    <t>　令和　　年　　月　　日付け　　高産振第　　号をもって交付の決定がありました上記の補助事業の内容を別紙のとおり変更したいので、高知県新事業チャレンジ支援事業費補助金交付要領第11条の規定により、変更申請書を提出します。</t>
  </si>
  <si>
    <t>事業計画名</t>
  </si>
  <si>
    <t>２</t>
  </si>
  <si>
    <t>補助金実績報告額</t>
  </si>
  <si>
    <r>
      <t xml:space="preserve"> </t>
    </r>
    <r>
      <rPr>
        <sz val="10.5"/>
        <color indexed="8"/>
        <rFont val="Century"/>
        <family val="1"/>
      </rPr>
      <t xml:space="preserve">             </t>
    </r>
    <r>
      <rPr>
        <sz val="10.5"/>
        <color indexed="8"/>
        <rFont val="ＭＳ 明朝"/>
        <family val="1"/>
      </rPr>
      <t>円</t>
    </r>
  </si>
  <si>
    <t>補助金変更申請額</t>
  </si>
  <si>
    <t>既交付決定額（Ａ）</t>
  </si>
  <si>
    <t>変更後の補助事業実施期間</t>
  </si>
  <si>
    <t>・事業費に変更がある場合は別紙２を添付</t>
  </si>
  <si>
    <t>・実施した補助事業の内容が分かる資料（写真・図面等）</t>
  </si>
  <si>
    <t>事業実施変更計画書</t>
  </si>
  <si>
    <t>※変更点と変更が必要となった理由を記入</t>
  </si>
  <si>
    <t>○月</t>
  </si>
  <si>
    <t>補助金
変更交付申請額</t>
  </si>
  <si>
    <t>変更後</t>
  </si>
  <si>
    <t>別紙２－２</t>
  </si>
  <si>
    <t>別紙３</t>
  </si>
  <si>
    <t>2/3（一部1/2）</t>
  </si>
  <si>
    <t>　補助金採択後には、賃上げ前の決算書と従業員リストを提出します。ただし、決算書が未作成の場合には、決算後３か月以内に提出します。</t>
  </si>
  <si>
    <t>第３号様式（第12条関係）</t>
  </si>
  <si>
    <t>　令和　　年　　月　　日付け　　高産振第　　号をもって交付の決定がありました上記の補助事業について（中止・廃止）したいので、高知県新事業チャレンジ支援事業費補助金交付要領第12条の規定により、申請書を提出します。</t>
  </si>
  <si>
    <t>記</t>
  </si>
  <si>
    <t>第４号様式（第13条関係）</t>
  </si>
  <si>
    <t>令和   年   月   日</t>
  </si>
  <si>
    <t>高知県新事業チャレンジ支援事業費補助金に係る補助事業実績報告書</t>
  </si>
  <si>
    <t>金融機関および支店名</t>
  </si>
  <si>
    <t>預金種別</t>
  </si>
  <si>
    <t>：</t>
  </si>
  <si>
    <t>処分の理由</t>
  </si>
  <si>
    <t>口座名義人（カナ）</t>
  </si>
  <si>
    <t>・別紙１（補助事業の実施内容）</t>
  </si>
  <si>
    <t>・事業実施が確認できる書類</t>
  </si>
  <si>
    <t>・補助金振込先の通帳の表紙及び表紙裏の見開きの写し</t>
  </si>
  <si>
    <t>申請時の別紙1-2（再構築枠）又は別紙2-2（一般枠）、事業計画で記載した補助事業の内容に対する、すべての実施内容を記載してください。
（枠が足りない場合は、広げるなどして記入してください。）</t>
  </si>
  <si>
    <t>申請時の別紙1-2（再構築枠）又は別紙2-2（一般枠）、事業計画で記載した補助事業に対するすべての事業の成果を、計画・実績（見込可）それぞれ対応するかたちで記入してください。
（枠が足りない場合は、広げるなどして記入してください。）</t>
  </si>
  <si>
    <t>※事業の成果は、実績報告時点で可能になった内容（見込可）を記載ください。</t>
  </si>
  <si>
    <t>事業に要した
経費（税込）</t>
  </si>
  <si>
    <t>※合計は、別紙2-1の事業に要した経費（税込）の合計と合わせてください。</t>
  </si>
  <si>
    <t>　補助事業により取得した主な資産（単価50万円以上の建物、機械装置・システム等）の名称、分類、取得価格等を記入してください。</t>
  </si>
  <si>
    <t>取得価格
（税抜）</t>
  </si>
  <si>
    <t>第５号様式（第17条関係）</t>
  </si>
  <si>
    <t>補助金名：高知県新事業チャレンジ支援事業費補助金</t>
  </si>
  <si>
    <t>区分</t>
  </si>
  <si>
    <t>財産を
取得した者</t>
  </si>
  <si>
    <t>数量
※２</t>
  </si>
  <si>
    <t>補助金実績報告額（千円未満切り捨て）</t>
  </si>
  <si>
    <t>単価</t>
  </si>
  <si>
    <t>取得年月日
※３</t>
  </si>
  <si>
    <t>保管場所又は
設置場所</t>
  </si>
  <si>
    <t>備考
※４</t>
  </si>
  <si>
    <t>財産名</t>
  </si>
  <si>
    <t xml:space="preserve">※１　対象となる取得財産等は、取得価格又は効用の増加価格が50万円以上のものとします。
</t>
  </si>
  <si>
    <t>※４　取得財産等を取得した者と使用者とが異なる場合は、「備考」欄に使用者名を記入してください。</t>
  </si>
  <si>
    <t>※５　税理士等に確認の上、取得財産の耐用年数が分かる根拠書類を添付ください。</t>
  </si>
  <si>
    <t>第６号様式（第17条関係）</t>
  </si>
  <si>
    <t>電　　話</t>
  </si>
  <si>
    <t>高知県新事業チャレンジ支援事業費補助金に係る取得財産の処分承認申請書</t>
  </si>
  <si>
    <t>　令和　　年　　月　　日付け　高産振第　　号をもって交付の決定がありました上記の補助事業により取得した財産を下記のとおり処分したいので、高知県新事業チャレンジ支援事業費補助金交付要領第17条第３項の規定により、承認申請書を提出します。</t>
  </si>
  <si>
    <t>品目及び取得年月日</t>
  </si>
  <si>
    <t>品　　　名</t>
  </si>
  <si>
    <t>処分価格又は残存価値額</t>
  </si>
  <si>
    <t>処 分 価 格</t>
  </si>
  <si>
    <t>残存価値額</t>
  </si>
  <si>
    <t>・処分価格又は残存価値額の確認ができる資料</t>
  </si>
  <si>
    <t>第７号様式（第13条関係）</t>
  </si>
  <si>
    <t>公益財団法人高知県産業振興センター理事長　様</t>
  </si>
  <si>
    <t>＜添付書類＞</t>
  </si>
  <si>
    <t>・従業員リスト（第１号様式 別紙12)</t>
  </si>
  <si>
    <t>国交付額相当（B）</t>
  </si>
  <si>
    <t>変更前申請額（A）</t>
  </si>
  <si>
    <t>国交付額相当
（B）</t>
  </si>
  <si>
    <t>県補助率による実績額
（A）</t>
  </si>
  <si>
    <t>　新事業チャレンジ支援事業費補助金に係る賃上げの状況について、下記及び別添のとおり報告します。</t>
  </si>
  <si>
    <t>・別記第７号様式（賃上げ状況報告書）※賃上げ加算利用の場合のみ</t>
  </si>
  <si>
    <t>※発注・納品時期、研修実施時期、建物改修の工期、新製品の開発見込み、新サービスの開始時期など、事業実施期間内（交付決定後～最長Ｒ６.１月末まで）のスケジュールを具体的に記入</t>
  </si>
  <si>
    <t>※（公財）高知県産業振興センターの事業戦略策定支援事業を活用して策定したもの</t>
  </si>
  <si>
    <t>＜例＞
事業戦略の令和５年度の取組内容として新製品の開発を行うこととしており、本補助事業が該当する。</t>
  </si>
  <si>
    <t>事業再構築補助金が採択となった場合は、原則そちらが優先され、本補助金は利用いただけなくなります。例外的に、事業再構築補助金の交付決定額が、本補助金の交付決定額を下回る場合には、事業再構築補助金の交付額相当と本補助金の交付額との差額を上限に、本補助金の併用ができます。</t>
  </si>
  <si>
    <t>※発注・納品時期、研修実施時期、建物改修の工期、新製品の開発見込み、新サービスの開始時期などのスケジュールに変更がある場合は、下記に変更後のスケジュールを具体的に記入</t>
  </si>
  <si>
    <r>
      <t xml:space="preserve">積算基礎（税抜）
（事業に要する経費の内訳）
</t>
    </r>
    <r>
      <rPr>
        <u val="single"/>
        <sz val="9"/>
        <rFont val="ＭＳ 明朝"/>
        <family val="1"/>
      </rPr>
      <t>※見積内容についての記入が必須です</t>
    </r>
  </si>
  <si>
    <t>　　　 日本標準産業分類は、以下のＵＲＬよりご確認ください。</t>
  </si>
  <si>
    <t>予算額(交付決定額、または変更申請額)</t>
  </si>
  <si>
    <t>補助対象経費
(税抜)</t>
  </si>
  <si>
    <t>補助率</t>
  </si>
  <si>
    <t>実績額</t>
  </si>
  <si>
    <t>補助金実績報告額
（千円未満切り捨て）</t>
  </si>
  <si>
    <t>補助金交付申請額
（千円未満切り捨て）</t>
  </si>
  <si>
    <r>
      <t xml:space="preserve">積算基礎（税抜）
（事業に要する経費の内訳）
</t>
    </r>
    <r>
      <rPr>
        <u val="single"/>
        <sz val="10"/>
        <rFont val="ＭＳ 明朝"/>
        <family val="1"/>
      </rPr>
      <t>※請求書などを基に支払内容についての記入が必須です</t>
    </r>
  </si>
  <si>
    <t>合 計</t>
  </si>
  <si>
    <t>事業に要する
経費(税込)</t>
  </si>
  <si>
    <t>第８号様式（第15条関係）</t>
  </si>
  <si>
    <t>住　　所</t>
  </si>
  <si>
    <t>高知県新事業チャレンジ支援事業費補助金 補助事業執行状況報告書</t>
  </si>
  <si>
    <t>　このことについて、高知県新事業チャレンジ支援事業費補助金交付要領第15条の規定により、別紙のとおり報告します。</t>
  </si>
  <si>
    <t>・別紙１：補助事業の実施状況</t>
  </si>
  <si>
    <t>・別紙１－２：（再構築枠のみ提出）</t>
  </si>
  <si>
    <t>・別紙２：認定経営革新等支援機関による確認書</t>
  </si>
  <si>
    <t>別紙1：補助事業の実施状況</t>
  </si>
  <si>
    <t>申請書における事業計画名</t>
  </si>
  <si>
    <t>＜新たな取組の実施状況（付加価値額要件）＞　（「計画」欄には、申請書に記載した数を記入してください。）</t>
  </si>
  <si>
    <t>（単位：千円）</t>
  </si>
  <si>
    <r>
      <t>補</t>
    </r>
    <r>
      <rPr>
        <sz val="10"/>
        <rFont val="ＭＳ 明朝"/>
        <family val="1"/>
      </rPr>
      <t>助事業
終了年度
（基準年度）
［　年　月］</t>
    </r>
  </si>
  <si>
    <t>計画</t>
  </si>
  <si>
    <t>実績</t>
  </si>
  <si>
    <t>※１</t>
  </si>
  <si>
    <t>※２</t>
  </si>
  <si>
    <t>〇再構築枠は、付加価値額又は従業員１人当たりの付加価値額の伸び率が年率平均３％以上となる必要があります。</t>
  </si>
  <si>
    <t>〇伸び率は、基準年度比で表示されるようになっています。</t>
  </si>
  <si>
    <t>＜未達成の理由、課題及び今後の改善方法等　※上記が未達成の場合記入＞</t>
  </si>
  <si>
    <t>※計画が未達成となったことについて、その理由、課題及び今後の改善点等を記入してください。</t>
  </si>
  <si>
    <t>（１）新たな取組の実施状況（「計画」欄には、申請書に記載した数を記入してください。）</t>
  </si>
  <si>
    <t>単位：千円</t>
  </si>
  <si>
    <t>※</t>
  </si>
  <si>
    <t>〇売上高：事業計画期間（３～５年）終了時点で５％以上となる必要があります。
〇付加価値額：事業計画期間（３～５年）終了時点で７.５％以上となる必要があります。</t>
  </si>
  <si>
    <t>※計画が未達成となったことについて、その理由、課題及び今後の改善点等を具体的に記入してください。</t>
  </si>
  <si>
    <t>＜売上高構成比要件＞ （「計画」欄には、申請書に記載した数を記入してください。）</t>
  </si>
  <si>
    <t>事業の分類</t>
  </si>
  <si>
    <t>〇事業計画期間（３～５年）終了時点で、補助事業の属する事業が売上高構成比の最も高い事業となる必要があります。</t>
  </si>
  <si>
    <t>別紙２：認定経営革新等支援機関による確認書</t>
  </si>
  <si>
    <t>　　〈事業者名〉の補助事業執行状況報告を確認しました。今後も必要に応じて助言を行うなど、フォローアップを実施します。</t>
  </si>
  <si>
    <t>令和　年　　月　　日</t>
  </si>
  <si>
    <t>※６　賃上げ加算で申請する場合は、誓約書（別紙11）を添付し、採択後に賃上げ状況報告書
     （別記7号様式）にて従業員リスト(別紙12）を提出</t>
  </si>
  <si>
    <t>高知県食品加工施設等整備促進事業費補助金</t>
  </si>
  <si>
    <t>・別紙２（事業費の詳細）　</t>
  </si>
  <si>
    <t>※賃上げ加算かつ国の事業再構築補助金利用の場合は、別紙３（事業費の詳細）</t>
  </si>
  <si>
    <t>②定量的に性能又は効能が
　異なること（定量的に計
　測できる場合に限る）</t>
  </si>
  <si>
    <t>４．補助事業の内容</t>
  </si>
  <si>
    <t>補助事業で取り組む
対象分野となる事業</t>
  </si>
  <si>
    <t>項目※</t>
  </si>
  <si>
    <t>※日本標準産業分類中分類ベースで記入してください。</t>
  </si>
  <si>
    <t>別紙1-2（再構築枠_事業再編）</t>
  </si>
  <si>
    <t>（１）事業計画名（20～50字程度）</t>
  </si>
  <si>
    <t>（２）再構築要件について</t>
  </si>
  <si>
    <r>
      <t>　</t>
    </r>
    <r>
      <rPr>
        <sz val="10"/>
        <rFont val="ＭＳ 明朝"/>
        <family val="1"/>
      </rPr>
      <t>※</t>
    </r>
    <r>
      <rPr>
        <u val="single"/>
        <sz val="10"/>
        <rFont val="ＭＳ 明朝"/>
        <family val="1"/>
      </rPr>
      <t>公募要領別添３の要件及び詳細をご確認のうえ</t>
    </r>
    <r>
      <rPr>
        <sz val="10"/>
        <rFont val="ＭＳ 明朝"/>
        <family val="1"/>
      </rPr>
      <t>、
　　以下の項目全てについて、要件を満たすことを説明してください。</t>
    </r>
  </si>
  <si>
    <t>＜組織再編要件＞</t>
  </si>
  <si>
    <t>＜その他の事業再構築要件＞</t>
  </si>
  <si>
    <t>※実施する事業再構築類型を選択してください。</t>
  </si>
  <si>
    <t>　新市場進出（新分野展開、業態転換）　　　事業転換　　　業種転換　</t>
  </si>
  <si>
    <t>※選択した事業再構築類型に関する「別紙１－２」を添付してください。</t>
  </si>
  <si>
    <t>＜売上高構成比要件＞ （「計画」欄には、申請書に記載したものを記入してください。）</t>
  </si>
  <si>
    <t xml:space="preserve">〇事業計画期間（３～５年）終了時点で、補助事業の属する業種が売上高構成比の最も高い業種となる必要があります。
</t>
  </si>
  <si>
    <t>新市場進出（新分野展開、業態転換）</t>
  </si>
  <si>
    <t>事業再編</t>
  </si>
  <si>
    <t>　申請者等（代表者のほか、役員又は使用人その他の従業員若しくは構成員等）は、自らまたは第三者を利用して次の各号のいずれの行為も行いません。
（ア）公益財団法人高知県産業振興センターに対する暴力的な要求行為
（イ）公益財団法人高知県産業振興センターに対する法的な責任を越えた不当
    な要求行為
（ウ）事業活動における、取引に関し、脅迫的な言動をし、または暴力を用い
    る行為
（エ）風説を流布し、偽計または威力を用いて相手方の信用を毀損し、又は相
    手方の業務を妨害する行為</t>
  </si>
  <si>
    <t>令和５年度高知県新事業チャレンジ支援事業費補助金交付申請書</t>
  </si>
  <si>
    <t>公益財団法人高知県産業振興センター理事長　様</t>
  </si>
  <si>
    <t>高知県知事　様</t>
  </si>
  <si>
    <t>賃上げ前（令和〇年〇月～令和〇年〇月）</t>
  </si>
  <si>
    <r>
      <t>運搬費</t>
    </r>
    <r>
      <rPr>
        <b/>
        <sz val="11"/>
        <color indexed="8"/>
        <rFont val="ＭＳ 明朝"/>
        <family val="1"/>
      </rPr>
      <t>※</t>
    </r>
  </si>
  <si>
    <r>
      <rPr>
        <b/>
        <sz val="11"/>
        <color indexed="8"/>
        <rFont val="ＭＳ 明朝"/>
        <family val="1"/>
      </rPr>
      <t>※</t>
    </r>
    <r>
      <rPr>
        <sz val="11"/>
        <color indexed="8"/>
        <rFont val="ＭＳ 明朝"/>
        <family val="1"/>
      </rPr>
      <t>購入する機械装置の運搬費については、機械装置・システム構築費に含めます。</t>
    </r>
  </si>
  <si>
    <r>
      <rPr>
        <b/>
        <sz val="11"/>
        <color indexed="8"/>
        <rFont val="ＭＳ 明朝"/>
        <family val="1"/>
      </rPr>
      <t>※</t>
    </r>
    <r>
      <rPr>
        <sz val="11"/>
        <color indexed="8"/>
        <rFont val="ＭＳ 明朝"/>
        <family val="1"/>
      </rPr>
      <t>補助率は、1/2又は2/3若しくは3/4を選択してください。</t>
    </r>
  </si>
  <si>
    <t>別紙1-2（再構築枠_新市場進出）</t>
  </si>
  <si>
    <t>別紙1-2（再構築枠_新市場進出）</t>
  </si>
  <si>
    <t>補助金交付申請書</t>
  </si>
  <si>
    <t>内容</t>
  </si>
  <si>
    <t>赤</t>
  </si>
  <si>
    <t>様式名</t>
  </si>
  <si>
    <t>別記第１号様式（第6条関係）</t>
  </si>
  <si>
    <t>別紙1-1（再構築枠）</t>
  </si>
  <si>
    <t>別紙1-2（再構築枠_新市場進出）</t>
  </si>
  <si>
    <t>補助事業計画書（再構築枠）1～3</t>
  </si>
  <si>
    <t>別紙1-2（再構築枠_事業転換）</t>
  </si>
  <si>
    <t>別紙1-2（再構築枠_業種転換）</t>
  </si>
  <si>
    <t>別紙1-2（再構築枠_事業再編）</t>
  </si>
  <si>
    <t>別紙2-1（一般枠）</t>
  </si>
  <si>
    <t>補助事業計画書（一般枠）1～3</t>
  </si>
  <si>
    <t>青</t>
  </si>
  <si>
    <t>別紙2-2（一般枠）</t>
  </si>
  <si>
    <t>補助事業計画書（一般枠）4</t>
  </si>
  <si>
    <t>別紙3</t>
  </si>
  <si>
    <t>付加価値額要件（収益計画）、事業計画要件</t>
  </si>
  <si>
    <t>灰</t>
  </si>
  <si>
    <t>別紙4-1</t>
  </si>
  <si>
    <t>別紙4-2</t>
  </si>
  <si>
    <t>別紙5</t>
  </si>
  <si>
    <t>補助金申請に関する誓約書兼同意書</t>
  </si>
  <si>
    <t>別紙6</t>
  </si>
  <si>
    <t>税外未収金債務に関する誓約書兼同意書</t>
  </si>
  <si>
    <t>別紙7</t>
  </si>
  <si>
    <t>他の補助金の活用の有無について</t>
  </si>
  <si>
    <t>別紙8</t>
  </si>
  <si>
    <t>県税の納税義務がない旨の申立書</t>
  </si>
  <si>
    <t>別紙9（経営計画の場合）</t>
  </si>
  <si>
    <t>経営計画策定の支援について</t>
  </si>
  <si>
    <t>別紙10（これらに準ずる計画の場合）</t>
  </si>
  <si>
    <t>認定経営革新等支援機関による確認書</t>
  </si>
  <si>
    <t>別紙11</t>
  </si>
  <si>
    <t>従業員の賃上げに関する誓約書</t>
  </si>
  <si>
    <t>別紙12</t>
  </si>
  <si>
    <t>新事業チャレンジ支援事業費補助金従業員リスト</t>
  </si>
  <si>
    <t>別記第2号様式（第11条、第13条関係）</t>
  </si>
  <si>
    <t>補助金変更申請書</t>
  </si>
  <si>
    <t>黄</t>
  </si>
  <si>
    <t>別紙１</t>
  </si>
  <si>
    <t>事業実施変更計画書</t>
  </si>
  <si>
    <t>別紙2-1</t>
  </si>
  <si>
    <t>別紙2-2</t>
  </si>
  <si>
    <t>別記第3号様式（第12条関係）</t>
  </si>
  <si>
    <t>事業（中止・廃止）申請書</t>
  </si>
  <si>
    <t>橙</t>
  </si>
  <si>
    <t>別記第4号様式（第13条関係）</t>
  </si>
  <si>
    <t>実績報告書</t>
  </si>
  <si>
    <t>緑</t>
  </si>
  <si>
    <t>別紙1</t>
  </si>
  <si>
    <t>事業実績報告書</t>
  </si>
  <si>
    <t>別紙2</t>
  </si>
  <si>
    <t>事業費の詳細（１）　申請時</t>
  </si>
  <si>
    <t>事業費の詳細（２）～（３）　申請時</t>
  </si>
  <si>
    <t>事業費の詳細（１）　変更時</t>
  </si>
  <si>
    <t>事業費の詳細（２）～（３）　変更時</t>
  </si>
  <si>
    <t>事業費の詳細（１）　実績時</t>
  </si>
  <si>
    <t>事業費の詳細（２）～（３）　実績時</t>
  </si>
  <si>
    <t>水色</t>
  </si>
  <si>
    <t>別記第5号様式（第17条関係）</t>
  </si>
  <si>
    <t>取得財産等管理台帳</t>
  </si>
  <si>
    <t>桃</t>
  </si>
  <si>
    <t>別記第6号様式（第17条関係）</t>
  </si>
  <si>
    <t>取得財産の処分承認申請書</t>
  </si>
  <si>
    <t>別記第7号様式（第13条関係）</t>
  </si>
  <si>
    <t>賃上げ状況報告書</t>
  </si>
  <si>
    <t>黒</t>
  </si>
  <si>
    <t>別記第8号様式（第15条関係）</t>
  </si>
  <si>
    <t>補助事業執行状況報告書</t>
  </si>
  <si>
    <t>補助事業の実施状況</t>
  </si>
  <si>
    <t>補助事業計画書（再構築枠）4　新市場進出</t>
  </si>
  <si>
    <t>補助事業計画書（再構築枠）4　事業転換</t>
  </si>
  <si>
    <t>補助事業計画書（再構築枠）4　業種転換</t>
  </si>
  <si>
    <t>補助事業計画書（再構築枠）4　事業再編</t>
  </si>
  <si>
    <t>新たな取組の実施状況　新市場進出</t>
  </si>
  <si>
    <t>新たな取組の実施状況　事業転換</t>
  </si>
  <si>
    <t>新たな取組の実施状況　業種転換</t>
  </si>
  <si>
    <t>提出時点</t>
  </si>
  <si>
    <t>事業を中止または廃止するとき</t>
  </si>
  <si>
    <t>補助金の申請をするとき</t>
  </si>
  <si>
    <t>実績報告をするとき</t>
  </si>
  <si>
    <t>目的外使用、譲渡、廃棄、貸付、担保に供するとき</t>
  </si>
  <si>
    <t>執行状況を報告するとき
※補助事業の完了した日の属する会計年度の終了後5年間、3月末の状況を報告</t>
  </si>
  <si>
    <t>見出の色</t>
  </si>
  <si>
    <t>シート見出しの名称</t>
  </si>
  <si>
    <t>白</t>
  </si>
  <si>
    <r>
      <t>２．売上高または</t>
    </r>
    <r>
      <rPr>
        <b/>
        <sz val="11"/>
        <color indexed="10"/>
        <rFont val="ＭＳ Ｐ明朝"/>
        <family val="1"/>
      </rPr>
      <t>営業利益</t>
    </r>
    <r>
      <rPr>
        <b/>
        <sz val="11"/>
        <rFont val="ＭＳ Ｐ明朝"/>
        <family val="1"/>
      </rPr>
      <t>額の状況（どちらかを記入してください。）</t>
    </r>
  </si>
  <si>
    <r>
      <t>新型コロナウイルス感染症の影響によって売上高が10％以上または</t>
    </r>
    <r>
      <rPr>
        <sz val="11"/>
        <color indexed="10"/>
        <rFont val="ＭＳ Ｐ明朝"/>
        <family val="1"/>
      </rPr>
      <t>営業利益</t>
    </r>
    <r>
      <rPr>
        <sz val="11"/>
        <rFont val="ＭＳ Ｐ明朝"/>
        <family val="1"/>
      </rPr>
      <t>額が15％以上減少</t>
    </r>
  </si>
  <si>
    <r>
      <t>原油価格・物価高騰等の影響によって売上高が5％以上または</t>
    </r>
    <r>
      <rPr>
        <sz val="11"/>
        <color indexed="10"/>
        <rFont val="ＭＳ Ｐ明朝"/>
        <family val="1"/>
      </rPr>
      <t>営業利益</t>
    </r>
    <r>
      <rPr>
        <sz val="11"/>
        <rFont val="ＭＳ Ｐ明朝"/>
        <family val="1"/>
      </rPr>
      <t>額が7.5％以上減少</t>
    </r>
  </si>
  <si>
    <r>
      <t>○</t>
    </r>
    <r>
      <rPr>
        <sz val="11"/>
        <color indexed="10"/>
        <rFont val="ＭＳ Ｐ明朝"/>
        <family val="1"/>
      </rPr>
      <t>営業利益</t>
    </r>
    <r>
      <rPr>
        <sz val="11"/>
        <rFont val="ＭＳ Ｐ明朝"/>
        <family val="1"/>
      </rPr>
      <t>額の場合</t>
    </r>
  </si>
  <si>
    <r>
      <rPr>
        <sz val="11"/>
        <color indexed="10"/>
        <rFont val="ＭＳ Ｐ明朝"/>
        <family val="1"/>
      </rPr>
      <t>営業利益</t>
    </r>
    <r>
      <rPr>
        <sz val="11"/>
        <rFont val="ＭＳ Ｐ明朝"/>
        <family val="1"/>
      </rPr>
      <t>額（A´）</t>
    </r>
  </si>
  <si>
    <r>
      <rPr>
        <sz val="11"/>
        <color indexed="10"/>
        <rFont val="ＭＳ Ｐ明朝"/>
        <family val="1"/>
      </rPr>
      <t>営業利益</t>
    </r>
    <r>
      <rPr>
        <sz val="11"/>
        <rFont val="ＭＳ Ｐ明朝"/>
        <family val="1"/>
      </rPr>
      <t>額（B´）</t>
    </r>
  </si>
  <si>
    <r>
      <rPr>
        <sz val="11"/>
        <color indexed="10"/>
        <rFont val="ＭＳ Ｐ明朝"/>
        <family val="1"/>
      </rPr>
      <t>営業利益</t>
    </r>
    <r>
      <rPr>
        <sz val="11"/>
        <rFont val="ＭＳ Ｐ明朝"/>
        <family val="1"/>
      </rPr>
      <t>額減少率
（Ｂ´－Ａ´）/Ｂ´</t>
    </r>
  </si>
  <si>
    <r>
      <t>2020年4月(感染症による影響の場合）又は2022年１月（原油価格・物価高騰等の影響の場合）以降の
連続する6か月のうち任意の3か月</t>
    </r>
    <r>
      <rPr>
        <sz val="10"/>
        <color indexed="10"/>
        <rFont val="ＭＳ Ｐ明朝"/>
        <family val="1"/>
      </rPr>
      <t>または決算期</t>
    </r>
  </si>
  <si>
    <r>
      <t>コロナ以前又は原油価格・物価高騰等以前の同３か月</t>
    </r>
    <r>
      <rPr>
        <sz val="11"/>
        <color indexed="10"/>
        <rFont val="ＭＳ Ｐ明朝"/>
        <family val="1"/>
      </rPr>
      <t>または決算期</t>
    </r>
    <r>
      <rPr>
        <sz val="11"/>
        <rFont val="ＭＳ Ｐ明朝"/>
        <family val="1"/>
      </rPr>
      <t>※</t>
    </r>
  </si>
  <si>
    <t>個人事業主の営業利益額の算出方法：青色申告決算書の㉝差引金額＋㉒利子割引料</t>
  </si>
  <si>
    <t>第1号様式（申請書）</t>
  </si>
  <si>
    <t>別紙9</t>
  </si>
  <si>
    <t>別紙10</t>
  </si>
  <si>
    <t>第2号様式（変更）</t>
  </si>
  <si>
    <t>第3号様式（中止廃止）</t>
  </si>
  <si>
    <t>第4号様式（実績）</t>
  </si>
  <si>
    <t>第5号様式（財産台帳）</t>
  </si>
  <si>
    <t>第6号様式（財産処分）</t>
  </si>
  <si>
    <t>第7号様式（賃上報告）</t>
  </si>
  <si>
    <t>第8号様式（執行状況）</t>
  </si>
  <si>
    <t>交付決定後速やかに（賃上げ）</t>
  </si>
  <si>
    <t>第2号様式別紙1</t>
  </si>
  <si>
    <t>第2号様式別紙2-1</t>
  </si>
  <si>
    <t>第2号様式別紙2-2</t>
  </si>
  <si>
    <t>第2号様式別紙3</t>
  </si>
  <si>
    <t>第4号様式別紙1</t>
  </si>
  <si>
    <t>第4号様式別紙2-1</t>
  </si>
  <si>
    <t>第4号様式別紙2-2</t>
  </si>
  <si>
    <t>第4号様式別紙3</t>
  </si>
  <si>
    <t>第8号様式別紙１</t>
  </si>
  <si>
    <t>第8号様式別紙2</t>
  </si>
  <si>
    <t>別紙1-2①新市場進出</t>
  </si>
  <si>
    <t>別紙1-2②事業転換</t>
  </si>
  <si>
    <t>別紙1-2③業種転換</t>
  </si>
  <si>
    <t>別紙1-2（再構築枠①新市場進出）</t>
  </si>
  <si>
    <t>別紙1-2（再構築枠②事業転換）</t>
  </si>
  <si>
    <t>別紙1-2（再構築枠③業種転換）</t>
  </si>
  <si>
    <t>別紙1-2（再構築枠④事業再編）</t>
  </si>
  <si>
    <t>事業内容を変更する必要が生じたとき
※補助金額の変更（20％以上）、補助事業内容の変更の場合に事前に提出</t>
  </si>
  <si>
    <r>
      <t>※１　○再構築枠：別紙１－１、１－２、３、４－１、４－２を添付
　　　　・国の事業再構築補助金を申請している場合、国の申請書一式で代替可
　　　</t>
    </r>
    <r>
      <rPr>
        <sz val="8.5"/>
        <rFont val="ＭＳ 明朝"/>
        <family val="1"/>
      </rPr>
      <t>　・事業再構築補助金を不採択となった場合、不採択通知を添付の上、国の申請書一式で代替可</t>
    </r>
    <r>
      <rPr>
        <sz val="9"/>
        <rFont val="ＭＳ 明朝"/>
        <family val="1"/>
      </rPr>
      <t xml:space="preserve">
　　　　・事業再構築補助金の事前着手承認を受けている場合、承認通知を添付
　　　○一般枠：別紙２－１、２－２、３、４－１、４－２を添付</t>
    </r>
  </si>
  <si>
    <r>
      <t>２．売上高または</t>
    </r>
    <r>
      <rPr>
        <b/>
        <sz val="11"/>
        <color indexed="10"/>
        <rFont val="ＭＳ Ｐ明朝"/>
        <family val="1"/>
      </rPr>
      <t>営業利益</t>
    </r>
    <r>
      <rPr>
        <b/>
        <sz val="11"/>
        <rFont val="ＭＳ Ｐ明朝"/>
        <family val="1"/>
      </rPr>
      <t>額の状況（どちらかを記入してください。）</t>
    </r>
  </si>
  <si>
    <r>
      <t>新型コロナウイルス感染症の影響によって売上高が10％以上または</t>
    </r>
    <r>
      <rPr>
        <sz val="10"/>
        <color indexed="10"/>
        <rFont val="ＭＳ Ｐ明朝"/>
        <family val="1"/>
      </rPr>
      <t>営業利益</t>
    </r>
    <r>
      <rPr>
        <sz val="10"/>
        <rFont val="ＭＳ Ｐ明朝"/>
        <family val="1"/>
      </rPr>
      <t>額が15％以上減少</t>
    </r>
  </si>
  <si>
    <r>
      <t>原油価格・物価高騰等の影響によって売上高が5％以上または</t>
    </r>
    <r>
      <rPr>
        <sz val="10"/>
        <color indexed="10"/>
        <rFont val="ＭＳ Ｐ明朝"/>
        <family val="1"/>
      </rPr>
      <t>営業利益</t>
    </r>
    <r>
      <rPr>
        <sz val="10"/>
        <rFont val="ＭＳ Ｐ明朝"/>
        <family val="1"/>
      </rPr>
      <t>額が7.5％以上減少</t>
    </r>
  </si>
  <si>
    <r>
      <t>○</t>
    </r>
    <r>
      <rPr>
        <sz val="11"/>
        <color indexed="10"/>
        <rFont val="ＭＳ Ｐ明朝"/>
        <family val="1"/>
      </rPr>
      <t>営業利益</t>
    </r>
    <r>
      <rPr>
        <sz val="11"/>
        <rFont val="ＭＳ Ｐ明朝"/>
        <family val="1"/>
      </rPr>
      <t>額の場合</t>
    </r>
  </si>
  <si>
    <r>
      <t>2020年4月(感染症による影響の場合）又は2022年１月（原油価格・物価高騰等の影響の場合）以降の
連続する6か月のうち任意の3か月または</t>
    </r>
    <r>
      <rPr>
        <sz val="10"/>
        <color indexed="10"/>
        <rFont val="ＭＳ Ｐ明朝"/>
        <family val="1"/>
      </rPr>
      <t>決算期</t>
    </r>
  </si>
  <si>
    <r>
      <rPr>
        <sz val="11"/>
        <color indexed="10"/>
        <rFont val="ＭＳ Ｐ明朝"/>
        <family val="1"/>
      </rPr>
      <t>営業利益</t>
    </r>
    <r>
      <rPr>
        <sz val="11"/>
        <rFont val="ＭＳ Ｐ明朝"/>
        <family val="1"/>
      </rPr>
      <t>額（A´）</t>
    </r>
  </si>
  <si>
    <t>　新事業については、法令等に違反する、または違反する恐れがあるものに該当しないことを確認済みです。</t>
  </si>
  <si>
    <r>
      <t>第１回～第</t>
    </r>
    <r>
      <rPr>
        <sz val="11"/>
        <color indexed="10"/>
        <rFont val="ＭＳ 明朝"/>
        <family val="1"/>
      </rPr>
      <t>９</t>
    </r>
    <r>
      <rPr>
        <sz val="11"/>
        <rFont val="ＭＳ 明朝"/>
        <family val="1"/>
      </rPr>
      <t>回公募（採択）</t>
    </r>
  </si>
  <si>
    <r>
      <t>第</t>
    </r>
    <r>
      <rPr>
        <sz val="11"/>
        <color indexed="10"/>
        <rFont val="ＭＳ 明朝"/>
        <family val="1"/>
      </rPr>
      <t>９</t>
    </r>
    <r>
      <rPr>
        <sz val="11"/>
        <rFont val="ＭＳ 明朝"/>
        <family val="1"/>
      </rPr>
      <t>回公募（不採択）　　</t>
    </r>
  </si>
  <si>
    <r>
      <t>第</t>
    </r>
    <r>
      <rPr>
        <sz val="11"/>
        <color indexed="10"/>
        <rFont val="ＭＳ 明朝"/>
        <family val="1"/>
      </rPr>
      <t>10</t>
    </r>
    <r>
      <rPr>
        <sz val="11"/>
        <rFont val="ＭＳ 明朝"/>
        <family val="1"/>
      </rPr>
      <t>回公募（申請中）</t>
    </r>
    <r>
      <rPr>
        <sz val="10"/>
        <rFont val="ＭＳ 明朝"/>
        <family val="1"/>
      </rPr>
      <t>※１、２</t>
    </r>
  </si>
  <si>
    <t>※従業員数は、人件費に計上される役員、従業員等の合計人数を記入してください。</t>
  </si>
  <si>
    <t>事業費の詳細（国事業再構築補助金採択による変更の場合）</t>
  </si>
  <si>
    <t>事業費の詳細（賃上げ加算ありの場合）</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</si>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</sst>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0%"/>
    <numFmt numFmtId="179" formatCode="0_ "/>
    <numFmt numFmtId="180" formatCode="[$-411]ggge&quot;年&quot;m&quot;月&quot;d&quot;日&quot;;@"/>
    <numFmt numFmtId="181" formatCode="##&quot;ヶ月&quot;"/>
    <numFmt numFmtId="182" formatCode="#"/>
    <numFmt numFmtId="183" formatCode="[$]ggge&quot;年&quot;m&quot;月&quot;d&quot;日&quot;;@"/>
    <numFmt numFmtId="184" formatCode="[$-411]gge&quot;年&quot;m&quot;月&quot;d&quot;日&quot;;@"/>
    <numFmt numFmtId="185" formatCode="[$]gge&quot;年&quot;m&quot;月&quot;d&quot;日&quot;;@"/>
  </numFmts>
  <fonts count="12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11"/>
      <color indexed="10"/>
      <name val="ＭＳ 明朝"/>
      <family val="1"/>
    </font>
    <font>
      <sz val="9"/>
      <name val="ＭＳ 明朝"/>
      <family val="1"/>
    </font>
    <font>
      <sz val="11"/>
      <name val="ＭＳ Ｐ明朝"/>
      <family val="1"/>
    </font>
    <font>
      <sz val="11"/>
      <color indexed="8"/>
      <name val="ＭＳ Ｐ明朝"/>
      <family val="1"/>
    </font>
    <font>
      <sz val="11"/>
      <color indexed="10"/>
      <name val="ＭＳ Ｐ明朝"/>
      <family val="1"/>
    </font>
    <font>
      <b/>
      <sz val="12"/>
      <color indexed="8"/>
      <name val="ＭＳ Ｐ明朝"/>
      <family val="1"/>
    </font>
    <font>
      <b/>
      <sz val="14"/>
      <color indexed="8"/>
      <name val="ＭＳ Ｐ明朝"/>
      <family val="1"/>
    </font>
    <font>
      <b/>
      <sz val="11"/>
      <color indexed="8"/>
      <name val="ＭＳ Ｐ明朝"/>
      <family val="1"/>
    </font>
    <font>
      <sz val="10"/>
      <color indexed="8"/>
      <name val="ＭＳ Ｐ明朝"/>
      <family val="1"/>
    </font>
    <font>
      <u val="single"/>
      <sz val="9"/>
      <color indexed="8"/>
      <name val="ＭＳ Ｐゴシック"/>
      <family val="3"/>
    </font>
    <font>
      <sz val="9"/>
      <color indexed="8"/>
      <name val="ＭＳ Ｐ明朝"/>
      <family val="1"/>
    </font>
    <font>
      <u val="single"/>
      <sz val="11"/>
      <color indexed="8"/>
      <name val="ＭＳ Ｐゴシック"/>
      <family val="3"/>
    </font>
    <font>
      <b/>
      <sz val="11"/>
      <name val="ＭＳ Ｐ明朝"/>
      <family val="1"/>
    </font>
    <font>
      <u val="single"/>
      <sz val="11"/>
      <name val="ＭＳ Ｐ明朝"/>
      <family val="1"/>
    </font>
    <font>
      <b/>
      <sz val="11"/>
      <color indexed="10"/>
      <name val="ＭＳ Ｐ明朝"/>
      <family val="1"/>
    </font>
    <font>
      <sz val="10"/>
      <name val="ＭＳ Ｐ明朝"/>
      <family val="1"/>
    </font>
    <font>
      <b/>
      <u val="single"/>
      <sz val="10"/>
      <color indexed="8"/>
      <name val="ＭＳ Ｐ明朝"/>
      <family val="1"/>
    </font>
    <font>
      <u val="single"/>
      <sz val="10"/>
      <color indexed="8"/>
      <name val="ＭＳ Ｐ明朝"/>
      <family val="1"/>
    </font>
    <font>
      <sz val="24"/>
      <name val="ＭＳ 明朝"/>
      <family val="1"/>
    </font>
    <font>
      <sz val="22"/>
      <name val="ＭＳ 明朝"/>
      <family val="1"/>
    </font>
    <font>
      <sz val="10"/>
      <name val="ＭＳ 明朝"/>
      <family val="1"/>
    </font>
    <font>
      <sz val="20"/>
      <name val="ＭＳ 明朝"/>
      <family val="1"/>
    </font>
    <font>
      <sz val="18"/>
      <name val="ＭＳ 明朝"/>
      <family val="1"/>
    </font>
    <font>
      <sz val="12"/>
      <name val="ＭＳ 明朝"/>
      <family val="1"/>
    </font>
    <font>
      <b/>
      <sz val="26"/>
      <name val="ＭＳ Ｐ明朝"/>
      <family val="1"/>
    </font>
    <font>
      <sz val="26"/>
      <name val="ＭＳ Ｐゴシック"/>
      <family val="3"/>
    </font>
    <font>
      <b/>
      <sz val="22"/>
      <name val="ＭＳ 明朝"/>
      <family val="1"/>
    </font>
    <font>
      <sz val="20"/>
      <name val="ＭＳ Ｐゴシック"/>
      <family val="3"/>
    </font>
    <font>
      <b/>
      <sz val="20"/>
      <name val="ＭＳ 明朝"/>
      <family val="1"/>
    </font>
    <font>
      <sz val="18"/>
      <name val="ＭＳ Ｐゴシック"/>
      <family val="3"/>
    </font>
    <font>
      <sz val="14"/>
      <name val="ＭＳ 明朝"/>
      <family val="1"/>
    </font>
    <font>
      <b/>
      <sz val="14"/>
      <name val="ＭＳ 明朝"/>
      <family val="1"/>
    </font>
    <font>
      <b/>
      <sz val="11"/>
      <name val="ＭＳ 明朝"/>
      <family val="1"/>
    </font>
    <font>
      <b/>
      <sz val="12"/>
      <name val="ＭＳ 明朝"/>
      <family val="1"/>
    </font>
    <font>
      <b/>
      <sz val="12"/>
      <color indexed="8"/>
      <name val="ＭＳ 明朝"/>
      <family val="1"/>
    </font>
    <font>
      <sz val="12"/>
      <color indexed="8"/>
      <name val="ＭＳ 明朝"/>
      <family val="1"/>
    </font>
    <font>
      <sz val="16"/>
      <name val="ＭＳ 明朝"/>
      <family val="1"/>
    </font>
    <font>
      <sz val="15"/>
      <color indexed="8"/>
      <name val="ＭＳ 明朝"/>
      <family val="1"/>
    </font>
    <font>
      <sz val="13"/>
      <color indexed="8"/>
      <name val="ＭＳ 明朝"/>
      <family val="1"/>
    </font>
    <font>
      <sz val="14"/>
      <color indexed="8"/>
      <name val="ＭＳ 明朝"/>
      <family val="1"/>
    </font>
    <font>
      <sz val="14"/>
      <name val="ＭＳ Ｐゴシック"/>
      <family val="3"/>
    </font>
    <font>
      <sz val="16"/>
      <color indexed="8"/>
      <name val="ＭＳ 明朝"/>
      <family val="1"/>
    </font>
    <font>
      <sz val="16"/>
      <name val="ＭＳ Ｐゴシック"/>
      <family val="3"/>
    </font>
    <font>
      <sz val="10"/>
      <color indexed="8"/>
      <name val="ＭＳ 明朝"/>
      <family val="1"/>
    </font>
    <font>
      <sz val="13"/>
      <name val="ＭＳ 明朝"/>
      <family val="1"/>
    </font>
    <font>
      <sz val="18"/>
      <name val="ＭＳ ゴシック"/>
      <family val="3"/>
    </font>
    <font>
      <sz val="11"/>
      <name val="ＭＳ ゴシック"/>
      <family val="3"/>
    </font>
    <font>
      <sz val="16"/>
      <name val="ＭＳ ゴシック"/>
      <family val="3"/>
    </font>
    <font>
      <b/>
      <sz val="12"/>
      <name val="ＭＳ Ｐ明朝"/>
      <family val="1"/>
    </font>
    <font>
      <b/>
      <sz val="14"/>
      <name val="ＭＳ Ｐ明朝"/>
      <family val="1"/>
    </font>
    <font>
      <u val="single"/>
      <sz val="10"/>
      <name val="ＭＳ Ｐ明朝"/>
      <family val="1"/>
    </font>
    <font>
      <sz val="15"/>
      <name val="ＭＳ 明朝"/>
      <family val="1"/>
    </font>
    <font>
      <sz val="15"/>
      <name val="ＭＳ Ｐゴシック"/>
      <family val="3"/>
    </font>
    <font>
      <sz val="11"/>
      <color indexed="8"/>
      <name val="ＭＳ 明朝"/>
      <family val="1"/>
    </font>
    <font>
      <sz val="9"/>
      <color indexed="8"/>
      <name val="ＭＳ 明朝"/>
      <family val="1"/>
    </font>
    <font>
      <b/>
      <sz val="10"/>
      <color indexed="8"/>
      <name val="ＭＳ 明朝"/>
      <family val="1"/>
    </font>
    <font>
      <sz val="10"/>
      <color indexed="10"/>
      <name val="ＭＳ 明朝"/>
      <family val="1"/>
    </font>
    <font>
      <u val="single"/>
      <sz val="11"/>
      <color indexed="8"/>
      <name val="ＭＳ 明朝"/>
      <family val="1"/>
    </font>
    <font>
      <b/>
      <sz val="11"/>
      <color indexed="8"/>
      <name val="ＭＳ 明朝"/>
      <family val="1"/>
    </font>
    <font>
      <sz val="10.5"/>
      <color indexed="8"/>
      <name val="ＭＳ 明朝"/>
      <family val="1"/>
    </font>
    <font>
      <u val="single"/>
      <sz val="11"/>
      <name val="ＭＳ 明朝"/>
      <family val="1"/>
    </font>
    <font>
      <sz val="10.5"/>
      <name val="ＭＳ 明朝"/>
      <family val="1"/>
    </font>
    <font>
      <b/>
      <sz val="16"/>
      <color indexed="8"/>
      <name val="ＭＳ ゴシック"/>
      <family val="3"/>
    </font>
    <font>
      <b/>
      <u val="single"/>
      <sz val="12"/>
      <color indexed="10"/>
      <name val="ＭＳ ゴシック"/>
      <family val="3"/>
    </font>
    <font>
      <u val="single"/>
      <sz val="11"/>
      <color indexed="10"/>
      <name val="游ゴシック"/>
      <family val="3"/>
    </font>
    <font>
      <b/>
      <sz val="12"/>
      <color indexed="8"/>
      <name val="游ゴシック"/>
      <family val="3"/>
    </font>
    <font>
      <sz val="9"/>
      <color indexed="8"/>
      <name val="游ゴシック"/>
      <family val="3"/>
    </font>
    <font>
      <sz val="12"/>
      <color indexed="8"/>
      <name val="游ゴシック"/>
      <family val="3"/>
    </font>
    <font>
      <sz val="8"/>
      <color indexed="8"/>
      <name val="ＭＳ 明朝"/>
      <family val="1"/>
    </font>
    <font>
      <sz val="10.5"/>
      <color indexed="8"/>
      <name val="Century"/>
      <family val="1"/>
    </font>
    <font>
      <sz val="10.5"/>
      <name val="Century"/>
      <family val="1"/>
    </font>
    <font>
      <sz val="10"/>
      <name val="ＭＳ ゴシック"/>
      <family val="3"/>
    </font>
    <font>
      <u val="single"/>
      <sz val="11"/>
      <color indexed="12"/>
      <name val="ＭＳ 明朝"/>
      <family val="1"/>
    </font>
    <font>
      <sz val="6"/>
      <name val="游ゴシック"/>
      <family val="3"/>
    </font>
    <font>
      <sz val="11"/>
      <color indexed="8"/>
      <name val="游ゴシック"/>
      <family val="3"/>
    </font>
    <font>
      <u val="single"/>
      <sz val="18"/>
      <name val="ＭＳ 明朝"/>
      <family val="1"/>
    </font>
    <font>
      <u val="single"/>
      <sz val="9"/>
      <name val="ＭＳ 明朝"/>
      <family val="1"/>
    </font>
    <font>
      <u val="single"/>
      <sz val="20"/>
      <name val="ＭＳ 明朝"/>
      <family val="1"/>
    </font>
    <font>
      <sz val="10"/>
      <color indexed="8"/>
      <name val="游ゴシック"/>
      <family val="3"/>
    </font>
    <font>
      <u val="single"/>
      <sz val="10"/>
      <name val="ＭＳ 明朝"/>
      <family val="1"/>
    </font>
    <font>
      <u val="single"/>
      <sz val="15"/>
      <name val="ＭＳ 明朝"/>
      <family val="1"/>
    </font>
    <font>
      <sz val="6"/>
      <name val="ＭＳ Ｐゴシック"/>
      <family val="3"/>
    </font>
    <font>
      <b/>
      <sz val="10"/>
      <name val="ＭＳ 明朝"/>
      <family val="1"/>
    </font>
    <font>
      <b/>
      <sz val="9"/>
      <name val="MS P ゴシック"/>
      <family val="3"/>
    </font>
    <font>
      <sz val="10"/>
      <name val="MS P ゴシック"/>
      <family val="3"/>
    </font>
    <font>
      <b/>
      <sz val="20"/>
      <name val="ＭＳ Ｐ明朝"/>
      <family val="1"/>
    </font>
    <font>
      <sz val="12"/>
      <name val="ＭＳ ゴシック"/>
      <family val="3"/>
    </font>
    <font>
      <sz val="10"/>
      <name val="ＭＳ Ｐゴシック"/>
      <family val="3"/>
    </font>
    <font>
      <sz val="9"/>
      <name val="MS P ゴシック"/>
      <family val="3"/>
    </font>
    <font>
      <b/>
      <sz val="10"/>
      <name val="MS P ゴシック"/>
      <family val="3"/>
    </font>
    <font>
      <b/>
      <sz val="10"/>
      <name val="ＭＳ Ｐゴシック"/>
      <family val="3"/>
    </font>
    <font>
      <b/>
      <sz val="9"/>
      <name val="ＭＳ Ｐゴシック"/>
      <family val="3"/>
    </font>
    <font>
      <sz val="10"/>
      <color indexed="10"/>
      <name val="ＭＳ Ｐ明朝"/>
      <family val="1"/>
    </font>
    <font>
      <sz val="8.5"/>
      <name val="ＭＳ 明朝"/>
      <family val="1"/>
    </font>
    <font>
      <b/>
      <sz val="10"/>
      <name val="ＭＳ Ｐ明朝"/>
      <family val="1"/>
    </font>
    <font>
      <sz val="11"/>
      <color rgb="FFFF0000"/>
      <name val="ＭＳ Ｐ明朝"/>
      <family val="1"/>
    </font>
    <font>
      <b/>
      <sz val="11"/>
      <color theme="0"/>
      <name val="ＭＳ Ｐゴシック"/>
      <family val="3"/>
    </font>
    <font>
      <sz val="11"/>
      <color rgb="FFFF0000"/>
      <name val="ＭＳ 明朝"/>
      <family val="1"/>
    </font>
    <font>
      <sz val="10"/>
      <color rgb="FFFF0000"/>
      <name val="ＭＳ Ｐ明朝"/>
      <family val="1"/>
    </font>
    <font>
      <sz val="10"/>
      <color rgb="FFFF0000"/>
      <name val="ＭＳ 明朝"/>
      <family val="1"/>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
      <patternFill patternType="solid">
        <fgColor rgb="FFFF0000"/>
        <bgColor indexed="64"/>
      </patternFill>
    </fill>
    <fill>
      <patternFill patternType="solid">
        <fgColor rgb="FF0070C0"/>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05DBEB"/>
        <bgColor indexed="64"/>
      </patternFill>
    </fill>
    <fill>
      <patternFill patternType="solid">
        <fgColor rgb="FFFF66FF"/>
        <bgColor indexed="64"/>
      </patternFill>
    </fill>
    <fill>
      <patternFill patternType="solid">
        <fgColor theme="1"/>
        <bgColor indexed="64"/>
      </patternFill>
    </fill>
    <fill>
      <patternFill patternType="solid">
        <fgColor indexed="13"/>
        <bgColor indexed="64"/>
      </patternFill>
    </fill>
    <fill>
      <patternFill patternType="solid">
        <fgColor theme="7" tint="0.7999799847602844"/>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style="thin"/>
      <top style="thin"/>
      <bottom style="double"/>
    </border>
    <border diagonalUp="1">
      <left style="thin"/>
      <right style="thin"/>
      <top style="thin"/>
      <bottom style="double"/>
      <diagonal style="thin"/>
    </border>
    <border diagonalUp="1">
      <left style="thin"/>
      <right style="thin"/>
      <top style="thin"/>
      <bottom style="thin"/>
      <diagonal style="thin"/>
    </border>
    <border>
      <left>
        <color indexed="63"/>
      </left>
      <right>
        <color indexed="63"/>
      </right>
      <top>
        <color indexed="63"/>
      </top>
      <bottom style="thin"/>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style="medium"/>
      <right style="thin"/>
      <top>
        <color indexed="63"/>
      </top>
      <bottom style="medium"/>
    </border>
    <border>
      <left style="thin"/>
      <right style="thin"/>
      <top style="thin"/>
      <bottom style="medium"/>
    </border>
    <border diagonalDown="1">
      <left style="thin"/>
      <right>
        <color indexed="63"/>
      </right>
      <top style="thin"/>
      <bottom>
        <color indexed="63"/>
      </bottom>
      <diagonal style="thin"/>
    </border>
    <border>
      <left>
        <color indexed="63"/>
      </left>
      <right style="thin"/>
      <top style="thin"/>
      <bottom>
        <color indexed="63"/>
      </bottom>
    </border>
    <border>
      <left style="thin"/>
      <right>
        <color indexed="63"/>
      </right>
      <top>
        <color indexed="63"/>
      </top>
      <bottom style="thin"/>
    </border>
    <border diagonalDown="1">
      <left>
        <color indexed="63"/>
      </left>
      <right style="thin"/>
      <top>
        <color indexed="63"/>
      </top>
      <bottom style="thin"/>
      <diagonal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double"/>
      <bottom style="medium"/>
    </border>
    <border>
      <left style="medium"/>
      <right style="medium"/>
      <top style="medium"/>
      <bottom style="medium"/>
    </border>
    <border>
      <left style="thin"/>
      <right>
        <color indexed="63"/>
      </right>
      <top style="thin"/>
      <bottom style="double"/>
    </border>
    <border>
      <left style="thin"/>
      <right>
        <color indexed="63"/>
      </right>
      <top style="double"/>
      <bottom style="thin"/>
    </border>
    <border>
      <left style="thin"/>
      <right style="thin"/>
      <top style="double"/>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style="medium"/>
      <top style="medium"/>
      <bottom style="medium"/>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thin"/>
      <bottom style="double"/>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1062">
    <xf numFmtId="0" fontId="0" fillId="0" borderId="0" xfId="0" applyAlignment="1">
      <alignment/>
    </xf>
    <xf numFmtId="0" fontId="23" fillId="0" borderId="0" xfId="0" applyFont="1" applyAlignment="1">
      <alignment vertical="center"/>
    </xf>
    <xf numFmtId="0" fontId="23" fillId="0" borderId="0" xfId="0" applyFont="1" applyAlignment="1" applyProtection="1">
      <alignment vertical="center"/>
      <protection locked="0"/>
    </xf>
    <xf numFmtId="0" fontId="24" fillId="0" borderId="0" xfId="0" applyFont="1" applyAlignment="1" applyProtection="1">
      <alignment vertical="center"/>
      <protection locked="0"/>
    </xf>
    <xf numFmtId="0" fontId="23" fillId="0" borderId="0" xfId="0" applyFont="1" applyAlignment="1">
      <alignment horizontal="center" vertical="center"/>
    </xf>
    <xf numFmtId="0" fontId="25" fillId="0" borderId="0" xfId="0" applyFont="1" applyAlignment="1">
      <alignment vertical="center"/>
    </xf>
    <xf numFmtId="0" fontId="23" fillId="0" borderId="0" xfId="0" applyFont="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7" fillId="0" borderId="0" xfId="0" applyFont="1" applyAlignment="1">
      <alignment vertical="center"/>
    </xf>
    <xf numFmtId="0" fontId="28" fillId="0" borderId="0" xfId="0" applyFont="1" applyAlignment="1" applyProtection="1">
      <alignment vertical="center"/>
      <protection locked="0"/>
    </xf>
    <xf numFmtId="0" fontId="27" fillId="0" borderId="0" xfId="0" applyFont="1" applyAlignment="1" applyProtection="1">
      <alignment vertical="center"/>
      <protection locked="0"/>
    </xf>
    <xf numFmtId="0" fontId="29" fillId="0" borderId="0" xfId="0" applyFont="1" applyAlignment="1">
      <alignment vertical="center"/>
    </xf>
    <xf numFmtId="0" fontId="21" fillId="0" borderId="0" xfId="0" applyFont="1" applyAlignment="1">
      <alignment/>
    </xf>
    <xf numFmtId="0" fontId="30" fillId="0" borderId="0" xfId="0" applyFont="1" applyAlignment="1" applyProtection="1">
      <alignment vertical="center"/>
      <protection locked="0"/>
    </xf>
    <xf numFmtId="0" fontId="28" fillId="0" borderId="10"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horizontal="left" vertical="center"/>
      <protection locked="0"/>
    </xf>
    <xf numFmtId="0" fontId="27" fillId="0" borderId="0" xfId="0" applyFont="1" applyBorder="1" applyAlignment="1">
      <alignment vertical="center"/>
    </xf>
    <xf numFmtId="0" fontId="37" fillId="0" borderId="0" xfId="0" applyFont="1" applyAlignment="1" applyProtection="1">
      <alignment horizontal="left" vertical="center"/>
      <protection locked="0"/>
    </xf>
    <xf numFmtId="0" fontId="37" fillId="0" borderId="0" xfId="0" applyFont="1" applyFill="1" applyAlignment="1" applyProtection="1">
      <alignment horizontal="left" vertical="center"/>
      <protection locked="0"/>
    </xf>
    <xf numFmtId="0" fontId="38" fillId="0" borderId="0" xfId="0" applyFont="1" applyFill="1" applyAlignment="1" applyProtection="1">
      <alignment horizontal="left" vertical="center"/>
      <protection locked="0"/>
    </xf>
    <xf numFmtId="0" fontId="27" fillId="0" borderId="0" xfId="0" applyFont="1" applyFill="1" applyAlignment="1" applyProtection="1">
      <alignment horizontal="left" vertical="center"/>
      <protection locked="0"/>
    </xf>
    <xf numFmtId="0" fontId="39"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0" fontId="29" fillId="0" borderId="0" xfId="0" applyFont="1" applyAlignment="1" applyProtection="1">
      <alignment vertical="center"/>
      <protection locked="0"/>
    </xf>
    <xf numFmtId="0" fontId="28" fillId="0" borderId="13" xfId="0" applyFont="1" applyBorder="1" applyAlignment="1" applyProtection="1">
      <alignment vertical="center"/>
      <protection locked="0"/>
    </xf>
    <xf numFmtId="0" fontId="28" fillId="21" borderId="13" xfId="0" applyFont="1" applyFill="1" applyBorder="1" applyAlignment="1">
      <alignment horizontal="left" vertical="center"/>
    </xf>
    <xf numFmtId="0" fontId="27" fillId="0" borderId="0" xfId="0" applyFont="1" applyAlignment="1" applyProtection="1">
      <alignment horizontal="center" vertical="center"/>
      <protection locked="0"/>
    </xf>
    <xf numFmtId="178" fontId="27" fillId="0" borderId="0" xfId="42" applyNumberFormat="1" applyFont="1" applyFill="1" applyAlignment="1" applyProtection="1">
      <alignment horizontal="right" vertical="center"/>
      <protection/>
    </xf>
    <xf numFmtId="0" fontId="27" fillId="0" borderId="11" xfId="0" applyFont="1" applyBorder="1" applyAlignment="1" applyProtection="1">
      <alignment vertical="center"/>
      <protection locked="0"/>
    </xf>
    <xf numFmtId="0" fontId="27" fillId="0" borderId="12" xfId="0" applyFont="1" applyBorder="1" applyAlignment="1" applyProtection="1">
      <alignment vertical="center"/>
      <protection locked="0"/>
    </xf>
    <xf numFmtId="0" fontId="27" fillId="0" borderId="13" xfId="0" applyFont="1" applyBorder="1" applyAlignment="1" applyProtection="1">
      <alignment vertical="center"/>
      <protection locked="0"/>
    </xf>
    <xf numFmtId="0" fontId="27" fillId="21" borderId="13" xfId="0" applyFont="1" applyFill="1" applyBorder="1" applyAlignment="1">
      <alignment horizontal="left" vertical="center"/>
    </xf>
    <xf numFmtId="0" fontId="27" fillId="0" borderId="0" xfId="0" applyFont="1" applyFill="1" applyAlignment="1" applyProtection="1">
      <alignment vertical="center"/>
      <protection locked="0"/>
    </xf>
    <xf numFmtId="0" fontId="28" fillId="0" borderId="0" xfId="0" applyFont="1" applyFill="1" applyAlignment="1" applyProtection="1">
      <alignment vertical="center"/>
      <protection locked="0"/>
    </xf>
    <xf numFmtId="0" fontId="41" fillId="0" borderId="0" xfId="0" applyFont="1" applyAlignment="1" applyProtection="1">
      <alignment vertical="center"/>
      <protection locked="0"/>
    </xf>
    <xf numFmtId="0" fontId="42" fillId="0" borderId="0" xfId="0" applyFont="1" applyAlignment="1" applyProtection="1">
      <alignment vertical="center"/>
      <protection locked="0"/>
    </xf>
    <xf numFmtId="0" fontId="33" fillId="0" borderId="0" xfId="0" applyFont="1" applyAlignment="1" applyProtection="1">
      <alignment vertical="center"/>
      <protection locked="0"/>
    </xf>
    <xf numFmtId="0" fontId="28" fillId="0" borderId="0" xfId="0" applyFont="1" applyAlignment="1" applyProtection="1">
      <alignment horizontal="left" vertical="top" wrapText="1"/>
      <protection locked="0"/>
    </xf>
    <xf numFmtId="0" fontId="28" fillId="0" borderId="0" xfId="0" applyFont="1" applyAlignment="1" applyProtection="1">
      <alignment horizontal="left" vertical="top"/>
      <protection locked="0"/>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5" fillId="0" borderId="0" xfId="0" applyFont="1" applyAlignment="1">
      <alignment/>
    </xf>
    <xf numFmtId="0" fontId="47" fillId="0" borderId="0" xfId="0" applyFont="1" applyAlignment="1">
      <alignment/>
    </xf>
    <xf numFmtId="0" fontId="45" fillId="0" borderId="0" xfId="0" applyFont="1" applyAlignment="1">
      <alignment horizontal="center" vertical="center"/>
    </xf>
    <xf numFmtId="0" fontId="51" fillId="0" borderId="0" xfId="0" applyFont="1" applyAlignment="1">
      <alignment vertical="center"/>
    </xf>
    <xf numFmtId="0" fontId="53" fillId="0" borderId="14" xfId="0" applyFont="1" applyBorder="1" applyAlignment="1">
      <alignment horizontal="center" vertical="center" shrinkToFit="1"/>
    </xf>
    <xf numFmtId="0" fontId="47" fillId="0" borderId="0" xfId="0" applyFont="1" applyAlignment="1">
      <alignment horizontal="left" vertical="center"/>
    </xf>
    <xf numFmtId="0" fontId="47" fillId="0" borderId="0" xfId="0" applyFont="1" applyAlignment="1">
      <alignment horizontal="center" vertical="center"/>
    </xf>
    <xf numFmtId="0" fontId="55" fillId="0" borderId="0" xfId="0" applyFont="1" applyAlignment="1">
      <alignment/>
    </xf>
    <xf numFmtId="0" fontId="46" fillId="0" borderId="0" xfId="0" applyFont="1" applyAlignment="1">
      <alignment horizontal="left" vertical="center"/>
    </xf>
    <xf numFmtId="0" fontId="56" fillId="0" borderId="0" xfId="0" applyFont="1" applyAlignment="1">
      <alignment horizontal="left"/>
    </xf>
    <xf numFmtId="0" fontId="57" fillId="0" borderId="0" xfId="0" applyFont="1" applyAlignment="1">
      <alignment horizontal="left"/>
    </xf>
    <xf numFmtId="0" fontId="23" fillId="0" borderId="0" xfId="0" applyFont="1" applyAlignment="1">
      <alignment horizontal="left"/>
    </xf>
    <xf numFmtId="0" fontId="23" fillId="0" borderId="0" xfId="0" applyFont="1" applyAlignment="1">
      <alignment/>
    </xf>
    <xf numFmtId="0" fontId="23" fillId="0" borderId="0" xfId="0" applyFont="1" applyAlignment="1">
      <alignment wrapText="1"/>
    </xf>
    <xf numFmtId="0" fontId="58" fillId="0" borderId="0" xfId="0" applyFont="1" applyAlignment="1">
      <alignment horizontal="left"/>
    </xf>
    <xf numFmtId="0" fontId="48" fillId="0" borderId="0" xfId="0" applyFont="1" applyAlignment="1">
      <alignment horizontal="left" vertical="center"/>
    </xf>
    <xf numFmtId="0" fontId="47" fillId="0" borderId="0" xfId="0" applyFont="1" applyBorder="1" applyAlignment="1">
      <alignment horizontal="left" vertical="center" wrapText="1" indent="1"/>
    </xf>
    <xf numFmtId="0" fontId="47" fillId="0" borderId="0" xfId="0" applyFont="1" applyBorder="1" applyAlignment="1">
      <alignment horizontal="left" vertical="center" indent="1"/>
    </xf>
    <xf numFmtId="0" fontId="59" fillId="0" borderId="0" xfId="0" applyFont="1" applyBorder="1" applyAlignment="1">
      <alignment horizontal="left" vertical="center"/>
    </xf>
    <xf numFmtId="0" fontId="60" fillId="0" borderId="0" xfId="0" applyFont="1" applyBorder="1" applyAlignment="1">
      <alignment horizontal="center" vertical="center"/>
    </xf>
    <xf numFmtId="0" fontId="61" fillId="0" borderId="0" xfId="0" applyFont="1" applyAlignment="1">
      <alignment horizontal="left" vertical="center"/>
    </xf>
    <xf numFmtId="0" fontId="61" fillId="0" borderId="0" xfId="0" applyFont="1" applyAlignment="1">
      <alignment horizontal="right" vertical="center"/>
    </xf>
    <xf numFmtId="0" fontId="62" fillId="0" borderId="10" xfId="0" applyFont="1" applyBorder="1" applyAlignment="1">
      <alignment horizontal="left" vertical="center" wrapText="1"/>
    </xf>
    <xf numFmtId="0" fontId="63" fillId="0" borderId="10" xfId="0" applyFont="1" applyBorder="1" applyAlignment="1">
      <alignment horizontal="left" vertical="center" wrapText="1"/>
    </xf>
    <xf numFmtId="0" fontId="63" fillId="0" borderId="0" xfId="0" applyFont="1" applyAlignment="1">
      <alignment vertical="center"/>
    </xf>
    <xf numFmtId="0" fontId="68" fillId="0" borderId="0" xfId="0" applyFont="1" applyAlignment="1">
      <alignment vertical="center"/>
    </xf>
    <xf numFmtId="0" fontId="69" fillId="0" borderId="14" xfId="0" applyFont="1" applyBorder="1" applyAlignment="1">
      <alignment horizontal="left" vertical="center" wrapText="1"/>
    </xf>
    <xf numFmtId="0" fontId="69" fillId="0" borderId="14" xfId="0" applyFont="1" applyBorder="1" applyAlignment="1">
      <alignment horizontal="left" vertical="center"/>
    </xf>
    <xf numFmtId="0" fontId="23" fillId="0" borderId="0" xfId="0" applyFont="1" applyAlignment="1">
      <alignment horizontal="left" vertical="top" wrapText="1"/>
    </xf>
    <xf numFmtId="0" fontId="46" fillId="0" borderId="0" xfId="0" applyFont="1" applyAlignment="1">
      <alignment horizontal="left"/>
    </xf>
    <xf numFmtId="0" fontId="47" fillId="0" borderId="0" xfId="0" applyFont="1" applyAlignment="1">
      <alignment horizontal="left"/>
    </xf>
    <xf numFmtId="0" fontId="47" fillId="0" borderId="0" xfId="0" applyFont="1" applyAlignment="1">
      <alignment horizontal="left" vertical="top"/>
    </xf>
    <xf numFmtId="0" fontId="46" fillId="0" borderId="0" xfId="0" applyFont="1" applyBorder="1" applyAlignment="1">
      <alignment horizontal="left"/>
    </xf>
    <xf numFmtId="0" fontId="71" fillId="0" borderId="0" xfId="0" applyFont="1" applyBorder="1" applyAlignment="1">
      <alignment horizontal="left" vertical="top" wrapText="1"/>
    </xf>
    <xf numFmtId="0" fontId="61" fillId="7" borderId="14" xfId="0" applyFont="1" applyFill="1" applyBorder="1" applyAlignment="1">
      <alignment horizontal="center" vertical="center" wrapText="1"/>
    </xf>
    <xf numFmtId="0" fontId="47" fillId="0" borderId="14" xfId="0" applyFont="1" applyBorder="1" applyAlignment="1">
      <alignment horizontal="center" vertical="center" wrapText="1"/>
    </xf>
    <xf numFmtId="0" fontId="47" fillId="0" borderId="14" xfId="0" applyFont="1" applyFill="1" applyBorder="1" applyAlignment="1">
      <alignment vertical="center"/>
    </xf>
    <xf numFmtId="0" fontId="23" fillId="0" borderId="0" xfId="0" applyFont="1" applyAlignment="1">
      <alignment horizontal="left" vertical="top"/>
    </xf>
    <xf numFmtId="0" fontId="61" fillId="0" borderId="14" xfId="0" applyFont="1" applyBorder="1" applyAlignment="1">
      <alignment horizontal="center" vertical="center"/>
    </xf>
    <xf numFmtId="0" fontId="61" fillId="0" borderId="14" xfId="0" applyFont="1" applyBorder="1" applyAlignment="1">
      <alignment horizontal="center" vertical="center" wrapText="1"/>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23" fillId="0" borderId="0" xfId="0" applyNumberFormat="1" applyFont="1" applyBorder="1" applyAlignment="1">
      <alignment vertical="center"/>
    </xf>
    <xf numFmtId="0" fontId="45" fillId="0" borderId="0" xfId="0" applyNumberFormat="1" applyFont="1" applyBorder="1" applyAlignment="1">
      <alignment vertical="center"/>
    </xf>
    <xf numFmtId="0" fontId="45" fillId="0" borderId="0" xfId="0" applyNumberFormat="1" applyFont="1" applyAlignment="1">
      <alignment vertical="center"/>
    </xf>
    <xf numFmtId="0" fontId="73" fillId="0" borderId="0" xfId="0" applyFont="1" applyAlignment="1">
      <alignment vertical="center"/>
    </xf>
    <xf numFmtId="0" fontId="23" fillId="0" borderId="14" xfId="0" applyNumberFormat="1" applyFont="1" applyBorder="1" applyAlignment="1">
      <alignment horizontal="center" vertical="center"/>
    </xf>
    <xf numFmtId="0" fontId="23" fillId="0" borderId="0" xfId="0" applyNumberFormat="1" applyFont="1" applyBorder="1" applyAlignment="1">
      <alignment horizontal="left" vertical="top"/>
    </xf>
    <xf numFmtId="0" fontId="23" fillId="0" borderId="0" xfId="0" applyNumberFormat="1" applyFont="1" applyBorder="1" applyAlignment="1">
      <alignment horizontal="center" vertical="center"/>
    </xf>
    <xf numFmtId="0" fontId="23" fillId="0" borderId="0" xfId="0" applyNumberFormat="1" applyFont="1" applyBorder="1" applyAlignment="1">
      <alignment horizontal="left"/>
    </xf>
    <xf numFmtId="0" fontId="45" fillId="0" borderId="0" xfId="0" applyNumberFormat="1" applyFont="1" applyBorder="1" applyAlignment="1">
      <alignment horizontal="left" vertical="center"/>
    </xf>
    <xf numFmtId="0" fontId="23" fillId="0" borderId="0" xfId="0" applyNumberFormat="1" applyFont="1" applyBorder="1" applyAlignment="1">
      <alignment horizontal="left" vertical="top" wrapText="1"/>
    </xf>
    <xf numFmtId="0" fontId="74" fillId="0" borderId="0" xfId="0" applyFont="1" applyAlignment="1">
      <alignment horizontal="center" vertical="center"/>
    </xf>
    <xf numFmtId="0" fontId="40"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75" fillId="0" borderId="0" xfId="0" applyFont="1" applyAlignment="1">
      <alignment vertical="center"/>
    </xf>
    <xf numFmtId="0" fontId="23" fillId="0" borderId="0" xfId="0" applyFont="1" applyAlignment="1">
      <alignment horizontal="left" vertical="center"/>
    </xf>
    <xf numFmtId="0" fontId="23" fillId="0" borderId="0" xfId="0" applyFont="1" applyAlignment="1">
      <alignment horizontal="center"/>
    </xf>
    <xf numFmtId="0" fontId="23" fillId="0" borderId="0" xfId="0" applyNumberFormat="1" applyFont="1" applyBorder="1" applyAlignment="1" applyProtection="1">
      <alignment vertical="center"/>
      <protection locked="0"/>
    </xf>
    <xf numFmtId="0" fontId="23" fillId="0" borderId="0" xfId="0" applyNumberFormat="1" applyFont="1" applyBorder="1" applyAlignment="1" applyProtection="1">
      <alignment vertical="center"/>
      <protection hidden="1" locked="0"/>
    </xf>
    <xf numFmtId="0" fontId="73" fillId="0" borderId="0" xfId="0" applyFont="1" applyAlignment="1" applyProtection="1">
      <alignment vertical="center"/>
      <protection locked="0"/>
    </xf>
    <xf numFmtId="0" fontId="45" fillId="0" borderId="0" xfId="0" applyNumberFormat="1" applyFont="1" applyBorder="1" applyAlignment="1" applyProtection="1">
      <alignment vertical="center"/>
      <protection locked="0"/>
    </xf>
    <xf numFmtId="0" fontId="45" fillId="0" borderId="0" xfId="0" applyNumberFormat="1" applyFont="1" applyBorder="1" applyAlignment="1" applyProtection="1">
      <alignment vertical="center"/>
      <protection hidden="1" locked="0"/>
    </xf>
    <xf numFmtId="0" fontId="27" fillId="0" borderId="0" xfId="0" applyFont="1" applyBorder="1" applyAlignment="1" applyProtection="1">
      <alignment vertical="center"/>
      <protection locked="0"/>
    </xf>
    <xf numFmtId="0" fontId="45" fillId="0" borderId="0" xfId="0" applyNumberFormat="1" applyFont="1" applyAlignment="1" applyProtection="1">
      <alignment vertical="center"/>
      <protection locked="0"/>
    </xf>
    <xf numFmtId="0" fontId="45" fillId="0" borderId="0" xfId="0" applyNumberFormat="1" applyFont="1" applyAlignment="1" applyProtection="1">
      <alignment vertical="center"/>
      <protection hidden="1" locked="0"/>
    </xf>
    <xf numFmtId="0" fontId="57" fillId="0" borderId="0" xfId="0" applyNumberFormat="1" applyFont="1" applyBorder="1" applyAlignment="1" applyProtection="1">
      <alignment vertical="center"/>
      <protection locked="0"/>
    </xf>
    <xf numFmtId="0" fontId="23" fillId="0" borderId="0" xfId="0" applyNumberFormat="1" applyFont="1" applyBorder="1" applyAlignment="1" applyProtection="1">
      <alignment horizontal="center" vertical="center"/>
      <protection hidden="1" locked="0"/>
    </xf>
    <xf numFmtId="0" fontId="45" fillId="0" borderId="14" xfId="0" applyNumberFormat="1" applyFont="1" applyBorder="1" applyAlignment="1" applyProtection="1">
      <alignment horizontal="center" vertical="center" wrapText="1"/>
      <protection hidden="1"/>
    </xf>
    <xf numFmtId="0" fontId="45" fillId="0" borderId="14" xfId="0" applyFont="1" applyBorder="1" applyAlignment="1" applyProtection="1">
      <alignment horizontal="center" vertical="center" wrapText="1"/>
      <protection hidden="1"/>
    </xf>
    <xf numFmtId="0" fontId="23" fillId="0" borderId="14" xfId="0" applyNumberFormat="1" applyFont="1" applyBorder="1" applyAlignment="1" applyProtection="1">
      <alignment vertical="center"/>
      <protection/>
    </xf>
    <xf numFmtId="3" fontId="23" fillId="0" borderId="14" xfId="49" applyNumberFormat="1" applyFont="1" applyBorder="1" applyAlignment="1" applyProtection="1">
      <alignment horizontal="right" vertical="center"/>
      <protection hidden="1" locked="0"/>
    </xf>
    <xf numFmtId="3" fontId="23" fillId="21" borderId="17" xfId="49" applyNumberFormat="1" applyFont="1" applyFill="1" applyBorder="1" applyAlignment="1" applyProtection="1">
      <alignment horizontal="right" vertical="center"/>
      <protection/>
    </xf>
    <xf numFmtId="178" fontId="23" fillId="21" borderId="14" xfId="42" applyNumberFormat="1" applyFont="1" applyFill="1" applyBorder="1" applyAlignment="1" applyProtection="1">
      <alignment horizontal="right" vertical="center"/>
      <protection/>
    </xf>
    <xf numFmtId="0" fontId="23" fillId="0" borderId="14" xfId="0" applyNumberFormat="1" applyFont="1" applyFill="1" applyBorder="1" applyAlignment="1" applyProtection="1">
      <alignment vertical="center"/>
      <protection/>
    </xf>
    <xf numFmtId="3" fontId="23" fillId="21" borderId="14" xfId="59" applyNumberFormat="1" applyFont="1" applyFill="1" applyBorder="1" applyAlignment="1" applyProtection="1">
      <alignment vertical="center"/>
      <protection hidden="1"/>
    </xf>
    <xf numFmtId="176" fontId="23" fillId="21" borderId="17" xfId="49" applyFont="1" applyFill="1" applyBorder="1" applyAlignment="1" applyProtection="1">
      <alignment vertical="center"/>
      <protection hidden="1"/>
    </xf>
    <xf numFmtId="178" fontId="23" fillId="21" borderId="14" xfId="42" applyNumberFormat="1" applyFont="1" applyFill="1" applyBorder="1" applyAlignment="1" applyProtection="1">
      <alignment horizontal="right" vertical="center"/>
      <protection hidden="1"/>
    </xf>
    <xf numFmtId="3" fontId="23" fillId="0" borderId="14" xfId="49" applyNumberFormat="1" applyFont="1" applyBorder="1" applyAlignment="1" applyProtection="1">
      <alignment vertical="center"/>
      <protection hidden="1" locked="0"/>
    </xf>
    <xf numFmtId="3" fontId="23" fillId="21" borderId="14" xfId="59" applyNumberFormat="1" applyFont="1" applyFill="1" applyBorder="1" applyAlignment="1" applyProtection="1">
      <alignment horizontal="right" vertical="center"/>
      <protection hidden="1"/>
    </xf>
    <xf numFmtId="0" fontId="23" fillId="0" borderId="0" xfId="0" applyFont="1" applyAlignment="1" applyProtection="1">
      <alignment vertical="center"/>
      <protection hidden="1" locked="0"/>
    </xf>
    <xf numFmtId="0" fontId="45" fillId="0" borderId="0" xfId="0" applyFont="1" applyAlignment="1" applyProtection="1">
      <alignment horizontal="justify"/>
      <protection locked="0"/>
    </xf>
    <xf numFmtId="0" fontId="78" fillId="0" borderId="0" xfId="0" applyFont="1" applyAlignment="1">
      <alignment vertical="center"/>
    </xf>
    <xf numFmtId="0" fontId="59" fillId="0" borderId="0" xfId="0" applyFont="1" applyAlignment="1">
      <alignment vertical="center"/>
    </xf>
    <xf numFmtId="12" fontId="45" fillId="0" borderId="0" xfId="0" applyNumberFormat="1" applyFont="1" applyAlignment="1">
      <alignment horizontal="left" vertical="center"/>
    </xf>
    <xf numFmtId="12" fontId="45" fillId="0" borderId="0" xfId="0" applyNumberFormat="1" applyFont="1" applyAlignment="1">
      <alignment vertical="center"/>
    </xf>
    <xf numFmtId="0" fontId="78" fillId="0" borderId="0" xfId="0" applyFont="1" applyAlignment="1">
      <alignment horizontal="left" vertical="center"/>
    </xf>
    <xf numFmtId="0" fontId="68" fillId="0" borderId="18" xfId="0" applyFont="1" applyBorder="1" applyAlignment="1">
      <alignment vertical="center"/>
    </xf>
    <xf numFmtId="0" fontId="68" fillId="0" borderId="0" xfId="0" applyFont="1" applyAlignment="1">
      <alignment horizontal="right" vertical="center"/>
    </xf>
    <xf numFmtId="0" fontId="68" fillId="0" borderId="0" xfId="0" applyFont="1" applyAlignment="1">
      <alignment vertical="distributed"/>
    </xf>
    <xf numFmtId="179" fontId="78" fillId="0" borderId="0" xfId="0" applyNumberFormat="1" applyFont="1" applyAlignment="1">
      <alignment vertical="center"/>
    </xf>
    <xf numFmtId="0" fontId="78" fillId="0" borderId="0" xfId="0" applyNumberFormat="1" applyFont="1" applyBorder="1" applyAlignment="1">
      <alignment vertical="center"/>
    </xf>
    <xf numFmtId="0" fontId="59" fillId="0" borderId="0" xfId="0" applyNumberFormat="1" applyFont="1" applyBorder="1" applyAlignment="1">
      <alignment vertical="center"/>
    </xf>
    <xf numFmtId="0" fontId="68" fillId="0" borderId="0" xfId="0" applyNumberFormat="1" applyFont="1" applyBorder="1" applyAlignment="1">
      <alignment vertical="center"/>
    </xf>
    <xf numFmtId="0" fontId="68" fillId="0" borderId="0" xfId="0" applyNumberFormat="1" applyFont="1" applyAlignment="1">
      <alignment vertical="center"/>
    </xf>
    <xf numFmtId="0" fontId="68" fillId="0" borderId="18" xfId="0" applyNumberFormat="1" applyFont="1" applyBorder="1" applyAlignment="1">
      <alignment vertical="center"/>
    </xf>
    <xf numFmtId="0" fontId="68" fillId="0" borderId="0" xfId="0" applyNumberFormat="1" applyFont="1" applyBorder="1" applyAlignment="1">
      <alignment horizontal="right" vertical="center"/>
    </xf>
    <xf numFmtId="12" fontId="45" fillId="0" borderId="0" xfId="0" applyNumberFormat="1" applyFont="1" applyBorder="1" applyAlignment="1">
      <alignment vertical="center"/>
    </xf>
    <xf numFmtId="0" fontId="25" fillId="0" borderId="0" xfId="0" applyNumberFormat="1" applyFont="1" applyBorder="1" applyAlignment="1">
      <alignment horizontal="center" vertical="center"/>
    </xf>
    <xf numFmtId="38" fontId="25" fillId="0" borderId="0" xfId="49" applyNumberFormat="1" applyFont="1" applyBorder="1" applyAlignment="1">
      <alignment vertical="center"/>
    </xf>
    <xf numFmtId="0" fontId="25" fillId="0" borderId="0" xfId="0" applyNumberFormat="1" applyFont="1" applyBorder="1" applyAlignment="1">
      <alignment vertical="center"/>
    </xf>
    <xf numFmtId="0" fontId="81" fillId="0" borderId="0" xfId="0" applyNumberFormat="1" applyFont="1" applyBorder="1" applyAlignment="1">
      <alignment horizontal="left" vertical="center"/>
    </xf>
    <xf numFmtId="179" fontId="78" fillId="0" borderId="0" xfId="0" applyNumberFormat="1" applyFont="1" applyBorder="1" applyAlignment="1">
      <alignment vertical="center"/>
    </xf>
    <xf numFmtId="0" fontId="83" fillId="0" borderId="0" xfId="0" applyFont="1" applyAlignment="1">
      <alignment vertical="center"/>
    </xf>
    <xf numFmtId="0" fontId="78" fillId="0" borderId="0" xfId="0" applyFont="1" applyAlignment="1">
      <alignment vertical="distributed" wrapText="1"/>
    </xf>
    <xf numFmtId="0" fontId="78" fillId="0" borderId="0" xfId="0" applyFont="1" applyAlignment="1">
      <alignment horizontal="center" vertical="distributed" wrapText="1"/>
    </xf>
    <xf numFmtId="0" fontId="84" fillId="0" borderId="0" xfId="0" applyFont="1" applyBorder="1" applyAlignment="1">
      <alignment/>
    </xf>
    <xf numFmtId="0" fontId="84" fillId="0" borderId="0" xfId="0" applyFont="1" applyAlignment="1">
      <alignment/>
    </xf>
    <xf numFmtId="180" fontId="78" fillId="0" borderId="0" xfId="0" applyNumberFormat="1" applyFont="1" applyAlignment="1">
      <alignment horizontal="right" vertical="center"/>
    </xf>
    <xf numFmtId="0" fontId="57" fillId="0" borderId="0" xfId="0" applyFont="1" applyAlignment="1">
      <alignment vertical="center"/>
    </xf>
    <xf numFmtId="0" fontId="23" fillId="0" borderId="0" xfId="0" applyFont="1" applyAlignment="1">
      <alignment vertical="distributed" wrapText="1"/>
    </xf>
    <xf numFmtId="0" fontId="23" fillId="0" borderId="0" xfId="0" applyFont="1" applyAlignment="1">
      <alignment vertical="distributed"/>
    </xf>
    <xf numFmtId="0" fontId="85" fillId="0" borderId="0" xfId="0" applyFont="1" applyAlignment="1">
      <alignment horizontal="left" vertical="distributed" wrapText="1"/>
    </xf>
    <xf numFmtId="0" fontId="23" fillId="0" borderId="0" xfId="0" applyFont="1" applyAlignment="1">
      <alignment horizontal="left" vertical="distributed" wrapText="1"/>
    </xf>
    <xf numFmtId="0" fontId="23" fillId="0" borderId="0" xfId="0" applyFont="1" applyAlignment="1">
      <alignment horizontal="left" vertical="distributed"/>
    </xf>
    <xf numFmtId="0" fontId="23" fillId="0" borderId="12" xfId="0" applyFont="1" applyBorder="1" applyAlignment="1">
      <alignment horizontal="left" vertical="center" wrapText="1"/>
    </xf>
    <xf numFmtId="0" fontId="86" fillId="0" borderId="12" xfId="0" applyFont="1" applyBorder="1" applyAlignment="1">
      <alignment horizontal="center"/>
    </xf>
    <xf numFmtId="0" fontId="26" fillId="0" borderId="0" xfId="0" applyFont="1" applyAlignment="1">
      <alignment horizontal="left" vertical="center" wrapText="1"/>
    </xf>
    <xf numFmtId="0" fontId="26" fillId="0" borderId="0" xfId="0" applyFont="1" applyAlignment="1">
      <alignment horizontal="left" vertical="center"/>
    </xf>
    <xf numFmtId="0" fontId="86" fillId="0" borderId="0" xfId="0" applyFont="1" applyAlignment="1">
      <alignment/>
    </xf>
    <xf numFmtId="0" fontId="26" fillId="0" borderId="0" xfId="0" applyFont="1" applyAlignment="1">
      <alignment vertical="center"/>
    </xf>
    <xf numFmtId="0" fontId="24" fillId="0" borderId="0" xfId="0" applyFont="1" applyAlignment="1">
      <alignment vertical="center"/>
    </xf>
    <xf numFmtId="180" fontId="23" fillId="0" borderId="0" xfId="0" applyNumberFormat="1" applyFont="1" applyAlignment="1">
      <alignment horizontal="right" vertical="center"/>
    </xf>
    <xf numFmtId="0" fontId="78" fillId="0" borderId="0" xfId="0" applyFont="1" applyAlignment="1">
      <alignment horizontal="center" vertical="center"/>
    </xf>
    <xf numFmtId="0" fontId="23" fillId="0" borderId="0" xfId="0" applyFont="1" applyBorder="1" applyAlignment="1">
      <alignment vertical="center"/>
    </xf>
    <xf numFmtId="0" fontId="23" fillId="0" borderId="14" xfId="0" applyNumberFormat="1" applyFont="1" applyBorder="1" applyAlignment="1" quotePrefix="1">
      <alignment horizontal="center" vertical="center"/>
    </xf>
    <xf numFmtId="0" fontId="25" fillId="0" borderId="0" xfId="62" applyFont="1" applyAlignment="1">
      <alignment vertical="center"/>
      <protection/>
    </xf>
    <xf numFmtId="0" fontId="87" fillId="0" borderId="0" xfId="0" applyFont="1" applyAlignment="1">
      <alignment horizontal="left" vertical="center"/>
    </xf>
    <xf numFmtId="0" fontId="88" fillId="0" borderId="0" xfId="0" applyFont="1" applyAlignment="1">
      <alignment horizontal="left" vertical="center"/>
    </xf>
    <xf numFmtId="0" fontId="0" fillId="0" borderId="0" xfId="0" applyAlignment="1">
      <alignment horizontal="center" vertical="center"/>
    </xf>
    <xf numFmtId="0" fontId="91" fillId="22" borderId="19" xfId="0" applyFont="1" applyFill="1" applyBorder="1" applyAlignment="1">
      <alignment horizontal="center" vertical="center" textRotation="255" wrapText="1"/>
    </xf>
    <xf numFmtId="0" fontId="91" fillId="22" borderId="20" xfId="0" applyFont="1" applyFill="1" applyBorder="1" applyAlignment="1">
      <alignment horizontal="center" vertical="center" textRotation="255" wrapText="1"/>
    </xf>
    <xf numFmtId="0" fontId="0" fillId="4" borderId="21" xfId="0" applyFill="1" applyBorder="1" applyAlignment="1">
      <alignment horizontal="center" vertical="center"/>
    </xf>
    <xf numFmtId="0" fontId="0" fillId="4" borderId="22" xfId="0" applyFont="1" applyFill="1" applyBorder="1" applyAlignment="1" applyProtection="1">
      <alignment horizontal="center" vertical="center"/>
      <protection/>
    </xf>
    <xf numFmtId="181" fontId="0" fillId="4" borderId="22" xfId="0" applyNumberFormat="1" applyFont="1" applyFill="1" applyBorder="1" applyAlignment="1" applyProtection="1">
      <alignment horizontal="center" vertical="center" wrapText="1"/>
      <protection/>
    </xf>
    <xf numFmtId="0" fontId="0" fillId="24" borderId="21" xfId="0" applyFill="1" applyBorder="1" applyAlignment="1">
      <alignment horizontal="center" vertical="center"/>
    </xf>
    <xf numFmtId="0" fontId="0" fillId="0" borderId="23" xfId="0" applyBorder="1" applyAlignment="1">
      <alignment horizontal="center" vertical="center"/>
    </xf>
    <xf numFmtId="181" fontId="0" fillId="0" borderId="22" xfId="0" applyNumberFormat="1" applyFont="1" applyBorder="1" applyAlignment="1" applyProtection="1">
      <alignment horizontal="center" vertical="center" wrapText="1"/>
      <protection locked="0"/>
    </xf>
    <xf numFmtId="0" fontId="0" fillId="0" borderId="14" xfId="0" applyBorder="1" applyAlignment="1">
      <alignment horizontal="center" vertical="center"/>
    </xf>
    <xf numFmtId="0" fontId="0" fillId="0" borderId="24" xfId="0" applyBorder="1" applyAlignment="1">
      <alignment horizontal="center" vertical="center"/>
    </xf>
    <xf numFmtId="181" fontId="0" fillId="0" borderId="25" xfId="0" applyNumberFormat="1" applyFont="1" applyBorder="1" applyAlignment="1" applyProtection="1">
      <alignment horizontal="center" vertical="center" wrapText="1"/>
      <protection locked="0"/>
    </xf>
    <xf numFmtId="0" fontId="0" fillId="24" borderId="26" xfId="0" applyFill="1" applyBorder="1" applyAlignment="1">
      <alignment horizontal="center" vertical="center"/>
    </xf>
    <xf numFmtId="0" fontId="0" fillId="0" borderId="27" xfId="0" applyBorder="1" applyAlignment="1">
      <alignment horizontal="center" vertical="center"/>
    </xf>
    <xf numFmtId="181" fontId="0" fillId="0" borderId="0" xfId="0" applyNumberFormat="1" applyAlignment="1">
      <alignment horizontal="right" vertical="center" wrapText="1"/>
    </xf>
    <xf numFmtId="181" fontId="0" fillId="0" borderId="0" xfId="0" applyNumberFormat="1" applyAlignment="1">
      <alignment horizontal="center" vertical="center" wrapText="1"/>
    </xf>
    <xf numFmtId="181" fontId="0" fillId="0" borderId="0" xfId="0" applyNumberFormat="1" applyAlignment="1">
      <alignment horizontal="right" vertical="center"/>
    </xf>
    <xf numFmtId="0" fontId="0" fillId="0" borderId="0" xfId="0" applyAlignment="1">
      <alignment horizontal="right" vertical="center"/>
    </xf>
    <xf numFmtId="0" fontId="0" fillId="0" borderId="0" xfId="0" applyFont="1" applyBorder="1" applyAlignment="1" applyProtection="1">
      <alignment/>
      <protection/>
    </xf>
    <xf numFmtId="0" fontId="93" fillId="0" borderId="0" xfId="0" applyFont="1" applyAlignment="1">
      <alignment vertical="center"/>
    </xf>
    <xf numFmtId="0" fontId="78" fillId="0" borderId="0" xfId="0" applyFont="1" applyAlignment="1" quotePrefix="1">
      <alignment vertical="center"/>
    </xf>
    <xf numFmtId="0" fontId="94" fillId="0" borderId="0" xfId="0" applyFont="1" applyBorder="1" applyAlignment="1">
      <alignment horizontal="justify" vertical="center" wrapText="1"/>
    </xf>
    <xf numFmtId="0" fontId="95" fillId="0" borderId="0" xfId="0" applyFont="1" applyAlignment="1">
      <alignment horizontal="justify" vertical="center" wrapText="1"/>
    </xf>
    <xf numFmtId="0" fontId="23" fillId="0" borderId="0" xfId="0" applyFont="1" applyAlignment="1">
      <alignment horizontal="right" vertical="center"/>
    </xf>
    <xf numFmtId="0" fontId="45" fillId="0" borderId="0" xfId="0" applyNumberFormat="1" applyFont="1" applyAlignment="1">
      <alignment horizontal="center" vertical="center"/>
    </xf>
    <xf numFmtId="0" fontId="30" fillId="0" borderId="0" xfId="0" applyFont="1" applyAlignment="1">
      <alignment vertical="center"/>
    </xf>
    <xf numFmtId="0" fontId="28" fillId="0" borderId="0" xfId="0" applyFont="1" applyBorder="1" applyAlignment="1">
      <alignment vertical="center"/>
    </xf>
    <xf numFmtId="0" fontId="78" fillId="0" borderId="0" xfId="0" applyNumberFormat="1" applyFont="1" applyBorder="1" applyAlignment="1">
      <alignment horizontal="left" vertical="top" wrapText="1"/>
    </xf>
    <xf numFmtId="0" fontId="78" fillId="0" borderId="0" xfId="0" applyNumberFormat="1" applyFont="1" applyBorder="1" applyAlignment="1">
      <alignment horizontal="left" vertical="top"/>
    </xf>
    <xf numFmtId="0" fontId="78" fillId="0" borderId="0" xfId="0" applyNumberFormat="1" applyFont="1" applyBorder="1" applyAlignment="1">
      <alignment horizontal="left"/>
    </xf>
    <xf numFmtId="0" fontId="96" fillId="0" borderId="0" xfId="0" applyNumberFormat="1" applyFont="1" applyBorder="1" applyAlignment="1">
      <alignment horizontal="left" vertical="top" wrapText="1"/>
    </xf>
    <xf numFmtId="0" fontId="78" fillId="0" borderId="0" xfId="0" applyNumberFormat="1" applyFont="1" applyBorder="1" applyAlignment="1">
      <alignment horizontal="center" vertical="center"/>
    </xf>
    <xf numFmtId="0" fontId="68" fillId="7" borderId="14" xfId="0" applyNumberFormat="1" applyFont="1" applyFill="1" applyBorder="1" applyAlignment="1">
      <alignment horizontal="center" vertical="top" wrapText="1"/>
    </xf>
    <xf numFmtId="0" fontId="68" fillId="0" borderId="14" xfId="0" applyNumberFormat="1" applyFont="1" applyBorder="1" applyAlignment="1">
      <alignment horizontal="left" vertical="center" wrapText="1"/>
    </xf>
    <xf numFmtId="0" fontId="68" fillId="0" borderId="14" xfId="0" applyNumberFormat="1" applyFont="1" applyBorder="1" applyAlignment="1">
      <alignment horizontal="center" vertical="center" wrapText="1"/>
    </xf>
    <xf numFmtId="0" fontId="68" fillId="0" borderId="0" xfId="0" applyNumberFormat="1" applyFont="1" applyBorder="1" applyAlignment="1">
      <alignment horizontal="center" vertical="center"/>
    </xf>
    <xf numFmtId="0" fontId="68" fillId="0" borderId="0" xfId="0" applyNumberFormat="1" applyFont="1" applyAlignment="1">
      <alignment horizontal="center" vertical="center"/>
    </xf>
    <xf numFmtId="0" fontId="68" fillId="0" borderId="14" xfId="0" applyNumberFormat="1" applyFont="1" applyBorder="1" applyAlignment="1">
      <alignment horizontal="center" vertical="center"/>
    </xf>
    <xf numFmtId="0" fontId="68" fillId="0" borderId="0" xfId="0" applyNumberFormat="1" applyFont="1" applyBorder="1" applyAlignment="1">
      <alignment vertical="distributed"/>
    </xf>
    <xf numFmtId="0" fontId="68" fillId="0" borderId="15" xfId="0" applyNumberFormat="1" applyFont="1" applyBorder="1" applyAlignment="1">
      <alignment horizontal="center" vertical="center"/>
    </xf>
    <xf numFmtId="0" fontId="68" fillId="0" borderId="22" xfId="0" applyNumberFormat="1" applyFont="1" applyBorder="1" applyAlignment="1">
      <alignment horizontal="center" vertical="center"/>
    </xf>
    <xf numFmtId="38" fontId="68" fillId="0" borderId="0" xfId="49" applyNumberFormat="1" applyFont="1" applyBorder="1" applyAlignment="1">
      <alignment vertical="center"/>
    </xf>
    <xf numFmtId="49" fontId="45" fillId="0" borderId="0" xfId="0" applyNumberFormat="1" applyFont="1" applyAlignment="1">
      <alignment vertical="center"/>
    </xf>
    <xf numFmtId="38" fontId="78" fillId="0" borderId="0" xfId="49" applyNumberFormat="1" applyFont="1" applyAlignment="1">
      <alignment horizontal="right" vertical="center"/>
    </xf>
    <xf numFmtId="0" fontId="78" fillId="0" borderId="0" xfId="0" applyFont="1" applyAlignment="1" applyProtection="1">
      <alignment vertical="center"/>
      <protection locked="0"/>
    </xf>
    <xf numFmtId="0" fontId="78" fillId="0" borderId="0" xfId="0" applyFont="1" applyAlignment="1">
      <alignment/>
    </xf>
    <xf numFmtId="0" fontId="78" fillId="0" borderId="0" xfId="0" applyFont="1" applyAlignment="1">
      <alignment vertical="center" wrapText="1"/>
    </xf>
    <xf numFmtId="0" fontId="96" fillId="0" borderId="0" xfId="0" applyNumberFormat="1" applyFont="1" applyBorder="1" applyAlignment="1">
      <alignment vertical="top" wrapText="1"/>
    </xf>
    <xf numFmtId="0" fontId="58" fillId="0" borderId="0" xfId="0" applyNumberFormat="1" applyFont="1" applyBorder="1" applyAlignment="1">
      <alignment vertical="center"/>
    </xf>
    <xf numFmtId="0" fontId="45" fillId="0" borderId="18" xfId="0" applyNumberFormat="1" applyFont="1" applyBorder="1" applyAlignment="1">
      <alignment vertical="center"/>
    </xf>
    <xf numFmtId="0" fontId="45" fillId="0" borderId="0" xfId="0" applyNumberFormat="1" applyFont="1" applyBorder="1" applyAlignment="1">
      <alignment horizontal="right" vertical="center"/>
    </xf>
    <xf numFmtId="0" fontId="45" fillId="0" borderId="0" xfId="0" applyNumberFormat="1" applyFont="1" applyBorder="1" applyAlignment="1">
      <alignment horizontal="center" vertical="center"/>
    </xf>
    <xf numFmtId="38" fontId="45" fillId="0" borderId="0" xfId="49" applyNumberFormat="1" applyFont="1" applyBorder="1" applyAlignment="1">
      <alignment vertical="center"/>
    </xf>
    <xf numFmtId="179" fontId="23" fillId="0" borderId="0" xfId="0" applyNumberFormat="1"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horizontal="center" vertical="center"/>
    </xf>
    <xf numFmtId="0" fontId="23" fillId="0" borderId="0" xfId="0" applyFont="1" applyAlignment="1" quotePrefix="1">
      <alignment vertical="center"/>
    </xf>
    <xf numFmtId="0" fontId="23" fillId="0" borderId="30" xfId="0" applyFont="1" applyBorder="1" applyAlignment="1">
      <alignment horizontal="center" vertical="center"/>
    </xf>
    <xf numFmtId="0" fontId="23" fillId="0" borderId="31" xfId="0" applyFont="1" applyBorder="1" applyAlignment="1">
      <alignment vertical="center"/>
    </xf>
    <xf numFmtId="38" fontId="23" fillId="0" borderId="0" xfId="49" applyNumberFormat="1" applyFont="1" applyAlignment="1">
      <alignment horizontal="center" vertical="center"/>
    </xf>
    <xf numFmtId="0" fontId="23" fillId="0" borderId="14" xfId="0" applyFont="1" applyBorder="1" applyAlignment="1">
      <alignment vertical="center"/>
    </xf>
    <xf numFmtId="38" fontId="23" fillId="0" borderId="0" xfId="49" applyNumberFormat="1" applyFont="1" applyAlignment="1">
      <alignment vertical="center"/>
    </xf>
    <xf numFmtId="38" fontId="23" fillId="0" borderId="0" xfId="49" applyNumberFormat="1" applyFont="1" applyAlignment="1">
      <alignment horizontal="right" vertical="center"/>
    </xf>
    <xf numFmtId="0" fontId="23" fillId="0" borderId="12" xfId="0" applyFont="1" applyBorder="1" applyAlignment="1">
      <alignment vertical="center"/>
    </xf>
    <xf numFmtId="180" fontId="23" fillId="0" borderId="0" xfId="0" applyNumberFormat="1" applyFont="1" applyAlignment="1">
      <alignment vertical="center"/>
    </xf>
    <xf numFmtId="49" fontId="23" fillId="0" borderId="0" xfId="49" applyNumberFormat="1" applyFont="1" applyAlignment="1">
      <alignment vertical="center"/>
    </xf>
    <xf numFmtId="0" fontId="23" fillId="0" borderId="0" xfId="0" applyFont="1" applyAlignment="1">
      <alignment vertical="center" wrapText="1"/>
    </xf>
    <xf numFmtId="0" fontId="25" fillId="0" borderId="0" xfId="0" applyFont="1" applyAlignment="1">
      <alignment vertical="center" wrapText="1" shrinkToFit="1"/>
    </xf>
    <xf numFmtId="0" fontId="27" fillId="0" borderId="10"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32" xfId="0" applyFont="1" applyBorder="1" applyAlignment="1" applyProtection="1">
      <alignment horizontal="left" vertical="center"/>
      <protection locked="0"/>
    </xf>
    <xf numFmtId="0" fontId="27" fillId="0" borderId="33" xfId="0" applyFont="1" applyBorder="1" applyAlignment="1" applyProtection="1">
      <alignment horizontal="center" vertical="center"/>
      <protection locked="0"/>
    </xf>
    <xf numFmtId="0" fontId="27" fillId="0" borderId="13" xfId="0" applyFont="1" applyBorder="1" applyAlignment="1" applyProtection="1">
      <alignment horizontal="left" vertical="center"/>
      <protection locked="0"/>
    </xf>
    <xf numFmtId="0" fontId="27" fillId="0" borderId="13" xfId="0" applyFont="1" applyBorder="1" applyAlignment="1" applyProtection="1">
      <alignment horizontal="center" vertical="center"/>
      <protection locked="0"/>
    </xf>
    <xf numFmtId="0" fontId="27" fillId="0" borderId="10" xfId="0" applyFont="1" applyBorder="1" applyAlignment="1" applyProtection="1">
      <alignment horizontal="center" vertical="center" textRotation="255"/>
      <protection locked="0"/>
    </xf>
    <xf numFmtId="0" fontId="57" fillId="0" borderId="0" xfId="62" applyFont="1" applyAlignment="1">
      <alignment vertical="center"/>
      <protection/>
    </xf>
    <xf numFmtId="0" fontId="23" fillId="0" borderId="0" xfId="62" applyFont="1" applyAlignment="1">
      <alignment vertical="center"/>
      <protection/>
    </xf>
    <xf numFmtId="0" fontId="23" fillId="0" borderId="0" xfId="62" applyFont="1" applyAlignment="1">
      <alignment vertical="distributed" wrapText="1"/>
      <protection/>
    </xf>
    <xf numFmtId="0" fontId="23" fillId="0" borderId="0" xfId="62" applyFont="1" applyAlignment="1">
      <alignment vertical="distributed"/>
      <protection/>
    </xf>
    <xf numFmtId="0" fontId="23" fillId="0" borderId="0" xfId="62" applyFont="1" applyAlignment="1">
      <alignment horizontal="center" vertical="distributed" wrapText="1"/>
      <protection/>
    </xf>
    <xf numFmtId="0" fontId="86" fillId="0" borderId="0" xfId="62" applyFont="1">
      <alignment/>
      <protection/>
    </xf>
    <xf numFmtId="0" fontId="23" fillId="0" borderId="0" xfId="62" applyFont="1" applyBorder="1" applyAlignment="1">
      <alignment horizontal="left" vertical="center" wrapText="1"/>
      <protection/>
    </xf>
    <xf numFmtId="0" fontId="23" fillId="0" borderId="0" xfId="62" applyFont="1" applyBorder="1" applyAlignment="1">
      <alignment horizontal="left" vertical="center"/>
      <protection/>
    </xf>
    <xf numFmtId="0" fontId="86" fillId="0" borderId="0" xfId="62" applyFont="1" applyBorder="1" applyAlignment="1">
      <alignment horizontal="center"/>
      <protection/>
    </xf>
    <xf numFmtId="0" fontId="58" fillId="0" borderId="0" xfId="0" applyFont="1" applyAlignment="1">
      <alignment vertical="center"/>
    </xf>
    <xf numFmtId="0" fontId="45" fillId="0" borderId="18" xfId="0" applyFont="1" applyBorder="1" applyAlignment="1">
      <alignment vertical="center"/>
    </xf>
    <xf numFmtId="0" fontId="45" fillId="0" borderId="0" xfId="0" applyFont="1" applyAlignment="1">
      <alignment horizontal="right" vertical="center"/>
    </xf>
    <xf numFmtId="3" fontId="45" fillId="21" borderId="14" xfId="49" applyNumberFormat="1" applyFont="1" applyFill="1" applyBorder="1" applyAlignment="1">
      <alignment horizontal="right" vertical="center"/>
    </xf>
    <xf numFmtId="0" fontId="45" fillId="0" borderId="0" xfId="0" applyFont="1" applyAlignment="1">
      <alignment vertical="distributed"/>
    </xf>
    <xf numFmtId="3" fontId="45" fillId="21" borderId="34" xfId="49" applyNumberFormat="1" applyFont="1" applyFill="1" applyBorder="1" applyAlignment="1">
      <alignment horizontal="right" vertical="center"/>
    </xf>
    <xf numFmtId="3" fontId="45" fillId="21" borderId="35" xfId="49" applyNumberFormat="1" applyFont="1" applyFill="1" applyBorder="1" applyAlignment="1">
      <alignment horizontal="right" vertical="center"/>
    </xf>
    <xf numFmtId="3" fontId="107" fillId="21" borderId="36" xfId="49" applyNumberFormat="1" applyFont="1" applyFill="1" applyBorder="1" applyAlignment="1">
      <alignment horizontal="right" vertical="center"/>
    </xf>
    <xf numFmtId="179" fontId="23" fillId="0" borderId="0" xfId="0" applyNumberFormat="1" applyFont="1" applyAlignment="1">
      <alignment vertical="center"/>
    </xf>
    <xf numFmtId="0" fontId="23" fillId="0" borderId="0" xfId="0" applyFont="1" applyFill="1" applyAlignment="1">
      <alignment vertical="center"/>
    </xf>
    <xf numFmtId="0" fontId="78" fillId="0" borderId="0" xfId="0" applyFont="1" applyFill="1" applyAlignment="1">
      <alignment vertical="center"/>
    </xf>
    <xf numFmtId="0" fontId="23" fillId="0" borderId="0" xfId="0" applyNumberFormat="1" applyFont="1" applyBorder="1" applyAlignment="1" quotePrefix="1">
      <alignment horizontal="center" vertical="center"/>
    </xf>
    <xf numFmtId="3" fontId="78" fillId="0" borderId="14" xfId="0" applyNumberFormat="1" applyFont="1" applyBorder="1" applyAlignment="1">
      <alignment horizontal="right" vertical="center"/>
    </xf>
    <xf numFmtId="3" fontId="78" fillId="0" borderId="10" xfId="0" applyNumberFormat="1" applyFont="1" applyBorder="1" applyAlignment="1">
      <alignment horizontal="right" vertical="center"/>
    </xf>
    <xf numFmtId="3" fontId="78" fillId="0" borderId="14" xfId="49" applyNumberFormat="1" applyFont="1" applyBorder="1" applyAlignment="1">
      <alignment horizontal="right" vertical="center"/>
    </xf>
    <xf numFmtId="3" fontId="78" fillId="0" borderId="15" xfId="0" applyNumberFormat="1" applyFont="1" applyBorder="1" applyAlignment="1">
      <alignment horizontal="right" vertical="center"/>
    </xf>
    <xf numFmtId="3" fontId="78" fillId="0" borderId="37" xfId="0" applyNumberFormat="1" applyFont="1" applyBorder="1" applyAlignment="1">
      <alignment horizontal="right" vertical="center"/>
    </xf>
    <xf numFmtId="3" fontId="78" fillId="0" borderId="15" xfId="49" applyNumberFormat="1" applyFont="1" applyBorder="1" applyAlignment="1">
      <alignment horizontal="right" vertical="center"/>
    </xf>
    <xf numFmtId="3" fontId="78" fillId="0" borderId="22" xfId="0" applyNumberFormat="1" applyFont="1" applyBorder="1" applyAlignment="1">
      <alignment horizontal="right" vertical="center"/>
    </xf>
    <xf numFmtId="3" fontId="78" fillId="0" borderId="38" xfId="0" applyNumberFormat="1" applyFont="1" applyBorder="1" applyAlignment="1">
      <alignment horizontal="right" vertical="center"/>
    </xf>
    <xf numFmtId="3" fontId="78" fillId="0" borderId="22" xfId="49" applyNumberFormat="1" applyFont="1" applyBorder="1" applyAlignment="1">
      <alignment horizontal="right" vertical="center"/>
    </xf>
    <xf numFmtId="0" fontId="67" fillId="0" borderId="0" xfId="0" applyFont="1" applyAlignment="1">
      <alignment vertical="top"/>
    </xf>
    <xf numFmtId="176" fontId="65" fillId="0" borderId="14" xfId="0" applyNumberFormat="1" applyFont="1" applyBorder="1" applyAlignment="1">
      <alignment horizontal="right" vertical="center" shrinkToFit="1"/>
    </xf>
    <xf numFmtId="0" fontId="62" fillId="0" borderId="14" xfId="0" applyFont="1" applyBorder="1" applyAlignment="1">
      <alignment horizontal="center" vertical="center" wrapText="1"/>
    </xf>
    <xf numFmtId="0" fontId="23" fillId="0" borderId="14" xfId="0" applyFont="1" applyBorder="1" applyAlignment="1">
      <alignment horizontal="center" vertical="center"/>
    </xf>
    <xf numFmtId="0" fontId="78" fillId="0" borderId="0" xfId="0" applyFont="1" applyAlignment="1">
      <alignment/>
    </xf>
    <xf numFmtId="0" fontId="110" fillId="0" borderId="0" xfId="0" applyFont="1" applyAlignment="1">
      <alignment vertical="center"/>
    </xf>
    <xf numFmtId="0" fontId="48" fillId="0" borderId="0" xfId="0" applyFont="1" applyAlignment="1">
      <alignment horizontal="center" vertical="center" wrapText="1"/>
    </xf>
    <xf numFmtId="0" fontId="48" fillId="0" borderId="0" xfId="0" applyFont="1" applyAlignment="1">
      <alignment vertical="center" wrapText="1"/>
    </xf>
    <xf numFmtId="0" fontId="45" fillId="0" borderId="0" xfId="0" applyFont="1" applyAlignment="1" applyProtection="1">
      <alignment vertical="center"/>
      <protection hidden="1" locked="0"/>
    </xf>
    <xf numFmtId="0" fontId="23" fillId="0" borderId="0" xfId="0" applyFont="1" applyAlignment="1" applyProtection="1">
      <alignment horizontal="right" vertical="center"/>
      <protection hidden="1" locked="0"/>
    </xf>
    <xf numFmtId="0" fontId="59" fillId="0" borderId="0" xfId="0" applyFont="1" applyAlignment="1">
      <alignment horizontal="left" vertical="center"/>
    </xf>
    <xf numFmtId="0" fontId="60" fillId="0" borderId="0" xfId="0" applyFont="1" applyAlignment="1">
      <alignment horizontal="center" vertical="center"/>
    </xf>
    <xf numFmtId="0" fontId="64" fillId="0" borderId="10" xfId="0" applyFont="1" applyBorder="1" applyAlignment="1">
      <alignment horizontal="left" vertical="center" wrapText="1"/>
    </xf>
    <xf numFmtId="176" fontId="64" fillId="0" borderId="14" xfId="0" applyNumberFormat="1" applyFont="1" applyBorder="1" applyAlignment="1">
      <alignment horizontal="right" vertical="center" shrinkToFit="1"/>
    </xf>
    <xf numFmtId="0" fontId="64" fillId="0" borderId="32" xfId="0" applyFont="1" applyBorder="1" applyAlignment="1">
      <alignment horizontal="right" vertical="center" wrapText="1"/>
    </xf>
    <xf numFmtId="9" fontId="66" fillId="21" borderId="14" xfId="0" applyNumberFormat="1" applyFont="1" applyFill="1" applyBorder="1" applyAlignment="1">
      <alignment horizontal="right" vertical="center" shrinkToFit="1"/>
    </xf>
    <xf numFmtId="0" fontId="55" fillId="0" borderId="14" xfId="0" applyFont="1" applyBorder="1" applyAlignment="1">
      <alignment horizontal="left" vertical="center" wrapText="1"/>
    </xf>
    <xf numFmtId="176" fontId="55" fillId="0" borderId="14" xfId="0" applyNumberFormat="1" applyFont="1" applyBorder="1" applyAlignment="1">
      <alignment horizontal="right" vertical="center" shrinkToFit="1"/>
    </xf>
    <xf numFmtId="0" fontId="55" fillId="0" borderId="14" xfId="0" applyFont="1" applyBorder="1" applyAlignment="1">
      <alignment horizontal="left" vertical="center"/>
    </xf>
    <xf numFmtId="0" fontId="66" fillId="0" borderId="0" xfId="0" applyFont="1" applyAlignment="1">
      <alignment horizontal="left" vertical="top" wrapText="1"/>
    </xf>
    <xf numFmtId="0" fontId="47" fillId="0" borderId="0" xfId="0" applyFont="1" applyAlignment="1">
      <alignment/>
    </xf>
    <xf numFmtId="176" fontId="47" fillId="0" borderId="15" xfId="0" applyNumberFormat="1" applyFont="1" applyBorder="1" applyAlignment="1">
      <alignment horizontal="right" vertical="center"/>
    </xf>
    <xf numFmtId="176" fontId="54" fillId="0" borderId="15" xfId="0" applyNumberFormat="1" applyFont="1" applyBorder="1" applyAlignment="1">
      <alignment horizontal="right" vertical="center"/>
    </xf>
    <xf numFmtId="176" fontId="55" fillId="0" borderId="39" xfId="0" applyNumberFormat="1" applyFont="1" applyBorder="1" applyAlignment="1">
      <alignment horizontal="right" vertical="center"/>
    </xf>
    <xf numFmtId="178" fontId="61" fillId="21" borderId="14" xfId="0" applyNumberFormat="1" applyFont="1" applyFill="1" applyBorder="1" applyAlignment="1">
      <alignment horizontal="right" vertical="center" shrinkToFit="1"/>
    </xf>
    <xf numFmtId="176" fontId="55" fillId="0" borderId="14" xfId="0" applyNumberFormat="1" applyFont="1" applyBorder="1" applyAlignment="1">
      <alignment horizontal="right" vertical="center"/>
    </xf>
    <xf numFmtId="0" fontId="47" fillId="0" borderId="0" xfId="0" applyFont="1" applyAlignment="1">
      <alignment horizontal="left" vertical="center" wrapText="1" indent="1"/>
    </xf>
    <xf numFmtId="0" fontId="47" fillId="0" borderId="0" xfId="0" applyFont="1" applyAlignment="1">
      <alignment horizontal="left" vertical="center" indent="1"/>
    </xf>
    <xf numFmtId="0" fontId="23" fillId="0" borderId="14" xfId="0" applyFont="1" applyBorder="1" applyAlignment="1" quotePrefix="1">
      <alignment horizontal="center" vertical="center"/>
    </xf>
    <xf numFmtId="12" fontId="45" fillId="0" borderId="0" xfId="0" applyNumberFormat="1" applyFont="1" applyAlignment="1">
      <alignment horizontal="right" vertical="center"/>
    </xf>
    <xf numFmtId="49" fontId="45" fillId="0" borderId="0" xfId="0" applyNumberFormat="1" applyFont="1" applyAlignment="1">
      <alignment horizontal="right" vertical="center"/>
    </xf>
    <xf numFmtId="0" fontId="23" fillId="0" borderId="0" xfId="0" applyFont="1" applyAlignment="1">
      <alignment vertical="center"/>
    </xf>
    <xf numFmtId="0" fontId="45" fillId="0" borderId="0" xfId="0" applyFont="1" applyAlignment="1">
      <alignment vertical="center"/>
    </xf>
    <xf numFmtId="0" fontId="45" fillId="0" borderId="0" xfId="0" applyFont="1" applyAlignment="1">
      <alignment/>
    </xf>
    <xf numFmtId="0" fontId="73" fillId="0" borderId="0" xfId="0" applyFont="1" applyAlignment="1">
      <alignment vertical="center"/>
    </xf>
    <xf numFmtId="0" fontId="56" fillId="0" borderId="0" xfId="0" applyFont="1" applyAlignment="1">
      <alignment vertical="center"/>
    </xf>
    <xf numFmtId="0" fontId="27" fillId="0" borderId="0" xfId="0" applyFont="1" applyAlignment="1">
      <alignment vertical="center"/>
    </xf>
    <xf numFmtId="0" fontId="57" fillId="0" borderId="0" xfId="0" applyFont="1" applyAlignment="1">
      <alignment vertical="center"/>
    </xf>
    <xf numFmtId="0" fontId="23" fillId="0" borderId="14" xfId="0" applyFont="1" applyBorder="1" applyAlignment="1">
      <alignment horizontal="center" vertical="center"/>
    </xf>
    <xf numFmtId="0" fontId="23" fillId="0" borderId="0" xfId="0" applyFont="1" applyAlignment="1">
      <alignment horizontal="left" vertical="top"/>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xf>
    <xf numFmtId="0" fontId="23" fillId="0" borderId="0" xfId="0" applyFont="1" applyAlignment="1">
      <alignment horizontal="left"/>
    </xf>
    <xf numFmtId="0" fontId="57" fillId="0" borderId="0" xfId="0" applyFont="1" applyAlignment="1">
      <alignment horizontal="left"/>
    </xf>
    <xf numFmtId="0" fontId="23" fillId="0" borderId="12" xfId="0" applyFont="1" applyBorder="1" applyAlignment="1">
      <alignment horizontal="left"/>
    </xf>
    <xf numFmtId="0" fontId="57" fillId="0" borderId="12" xfId="0" applyFont="1" applyBorder="1" applyAlignment="1">
      <alignment horizontal="left"/>
    </xf>
    <xf numFmtId="0" fontId="23" fillId="0" borderId="12" xfId="0" applyFont="1" applyBorder="1" applyAlignment="1">
      <alignment horizontal="left" vertical="center"/>
    </xf>
    <xf numFmtId="0" fontId="45" fillId="0" borderId="0" xfId="0" applyFont="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right" vertical="center"/>
    </xf>
    <xf numFmtId="178" fontId="23" fillId="0" borderId="0" xfId="42" applyNumberFormat="1" applyFont="1" applyBorder="1" applyAlignment="1">
      <alignment horizontal="center" vertical="center"/>
    </xf>
    <xf numFmtId="176" fontId="55" fillId="0" borderId="15" xfId="0" applyNumberFormat="1" applyFont="1" applyBorder="1" applyAlignment="1">
      <alignment horizontal="right" vertical="center"/>
    </xf>
    <xf numFmtId="178" fontId="61" fillId="21" borderId="14" xfId="0" applyNumberFormat="1" applyFont="1" applyFill="1" applyBorder="1" applyAlignment="1">
      <alignment horizontal="right" vertical="center"/>
    </xf>
    <xf numFmtId="0" fontId="28" fillId="25" borderId="0" xfId="0" applyFont="1" applyFill="1" applyAlignment="1" applyProtection="1">
      <alignment vertical="center"/>
      <protection locked="0"/>
    </xf>
    <xf numFmtId="0" fontId="23" fillId="25" borderId="0" xfId="0" applyFont="1" applyFill="1" applyAlignment="1">
      <alignment vertical="center"/>
    </xf>
    <xf numFmtId="0" fontId="45" fillId="25" borderId="0" xfId="0" applyFont="1" applyFill="1" applyAlignment="1">
      <alignment vertical="center"/>
    </xf>
    <xf numFmtId="0" fontId="23" fillId="25" borderId="0" xfId="0" applyFont="1" applyFill="1" applyAlignment="1">
      <alignment vertical="center"/>
    </xf>
    <xf numFmtId="0" fontId="45" fillId="25" borderId="0" xfId="0" applyFont="1" applyFill="1" applyAlignment="1">
      <alignment vertical="center"/>
    </xf>
    <xf numFmtId="0" fontId="78" fillId="25" borderId="0" xfId="0" applyFont="1" applyFill="1" applyAlignment="1">
      <alignment vertical="center"/>
    </xf>
    <xf numFmtId="0" fontId="60" fillId="0" borderId="0" xfId="0" applyFont="1" applyAlignment="1">
      <alignment vertical="center"/>
    </xf>
    <xf numFmtId="0" fontId="78" fillId="0" borderId="18" xfId="0" applyFont="1" applyBorder="1" applyAlignment="1">
      <alignment vertical="center"/>
    </xf>
    <xf numFmtId="0" fontId="78" fillId="0" borderId="0" xfId="0" applyFont="1" applyAlignment="1">
      <alignment horizontal="right" vertical="center"/>
    </xf>
    <xf numFmtId="0" fontId="23" fillId="0" borderId="33" xfId="0" applyFont="1" applyBorder="1" applyAlignment="1">
      <alignment vertical="center"/>
    </xf>
    <xf numFmtId="0" fontId="23" fillId="0" borderId="12" xfId="0" applyFont="1" applyBorder="1" applyAlignment="1">
      <alignment horizontal="center" vertical="center"/>
    </xf>
    <xf numFmtId="3" fontId="23" fillId="0" borderId="0" xfId="0" applyNumberFormat="1" applyFont="1" applyAlignment="1">
      <alignment horizontal="right" vertical="center"/>
    </xf>
    <xf numFmtId="0" fontId="80" fillId="0" borderId="12" xfId="0" applyFont="1" applyBorder="1" applyAlignment="1">
      <alignment vertical="center"/>
    </xf>
    <xf numFmtId="0" fontId="27" fillId="0" borderId="40" xfId="0" applyFont="1" applyBorder="1" applyAlignment="1" applyProtection="1">
      <alignment horizontal="center" vertical="center"/>
      <protection locked="0"/>
    </xf>
    <xf numFmtId="0" fontId="1" fillId="0" borderId="0" xfId="0" applyFont="1" applyAlignment="1">
      <alignment vertical="center"/>
    </xf>
    <xf numFmtId="0" fontId="1" fillId="0" borderId="0" xfId="0" applyFont="1" applyAlignment="1">
      <alignment horizontal="center" vertical="center"/>
    </xf>
    <xf numFmtId="0" fontId="1" fillId="0" borderId="14" xfId="0" applyFont="1" applyBorder="1" applyAlignment="1">
      <alignment vertical="center"/>
    </xf>
    <xf numFmtId="0" fontId="1" fillId="0" borderId="14" xfId="0" applyFont="1" applyBorder="1" applyAlignment="1">
      <alignment vertical="center" shrinkToFit="1"/>
    </xf>
    <xf numFmtId="0" fontId="1" fillId="0" borderId="0" xfId="0" applyFont="1" applyAlignment="1">
      <alignment vertical="center" shrinkToFit="1"/>
    </xf>
    <xf numFmtId="0" fontId="27" fillId="0" borderId="40" xfId="0" applyFont="1" applyBorder="1" applyAlignment="1" applyProtection="1">
      <alignment vertical="center"/>
      <protection locked="0"/>
    </xf>
    <xf numFmtId="0" fontId="28" fillId="0" borderId="13" xfId="0" applyFont="1" applyBorder="1" applyAlignment="1" applyProtection="1">
      <alignment horizontal="left" vertical="center" shrinkToFit="1"/>
      <protection locked="0"/>
    </xf>
    <xf numFmtId="0" fontId="27" fillId="0" borderId="32"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8" fillId="21" borderId="13" xfId="0" applyFont="1" applyFill="1" applyBorder="1" applyAlignment="1">
      <alignment horizontal="left" vertical="center" shrinkToFit="1"/>
    </xf>
    <xf numFmtId="0" fontId="27" fillId="21" borderId="13" xfId="0" applyFont="1" applyFill="1" applyBorder="1" applyAlignment="1">
      <alignment horizontal="left" vertical="center" shrinkToFit="1"/>
    </xf>
    <xf numFmtId="0" fontId="26" fillId="0" borderId="0" xfId="0" applyFont="1" applyFill="1" applyAlignment="1">
      <alignment horizontal="left" vertical="top" wrapText="1"/>
    </xf>
    <xf numFmtId="0" fontId="120" fillId="0" borderId="0" xfId="0" applyFont="1" applyFill="1" applyAlignment="1" applyProtection="1">
      <alignment vertical="center"/>
      <protection locked="0"/>
    </xf>
    <xf numFmtId="0" fontId="1" fillId="0" borderId="22" xfId="0" applyFont="1" applyBorder="1" applyAlignment="1">
      <alignment vertical="center" shrinkToFit="1"/>
    </xf>
    <xf numFmtId="0" fontId="1" fillId="0" borderId="22" xfId="0" applyFont="1" applyBorder="1" applyAlignment="1">
      <alignment vertical="center"/>
    </xf>
    <xf numFmtId="0" fontId="116" fillId="26" borderId="41" xfId="0" applyFont="1" applyFill="1" applyBorder="1" applyAlignment="1">
      <alignment horizontal="center" vertical="center" wrapText="1"/>
    </xf>
    <xf numFmtId="0" fontId="1" fillId="26" borderId="42" xfId="0" applyFont="1" applyFill="1" applyBorder="1" applyAlignment="1">
      <alignment horizontal="center" vertical="center" shrinkToFit="1"/>
    </xf>
    <xf numFmtId="0" fontId="1" fillId="26" borderId="42" xfId="0" applyFont="1" applyFill="1" applyBorder="1" applyAlignment="1">
      <alignment horizontal="center" vertical="center"/>
    </xf>
    <xf numFmtId="0" fontId="1" fillId="26" borderId="43" xfId="0" applyFont="1" applyFill="1" applyBorder="1" applyAlignment="1">
      <alignment horizontal="center" vertical="center" wrapText="1"/>
    </xf>
    <xf numFmtId="0" fontId="1" fillId="25" borderId="23" xfId="0" applyFont="1" applyFill="1" applyBorder="1" applyAlignment="1">
      <alignment horizontal="center" vertical="center"/>
    </xf>
    <xf numFmtId="0" fontId="121" fillId="27" borderId="23" xfId="0" applyFont="1" applyFill="1" applyBorder="1" applyAlignment="1">
      <alignment horizontal="center" vertical="center"/>
    </xf>
    <xf numFmtId="0" fontId="121" fillId="28" borderId="23" xfId="0" applyFont="1" applyFill="1" applyBorder="1" applyAlignment="1">
      <alignment horizontal="center" vertical="center"/>
    </xf>
    <xf numFmtId="0" fontId="1" fillId="29" borderId="23" xfId="0" applyFont="1" applyFill="1" applyBorder="1" applyAlignment="1">
      <alignment horizontal="center" vertical="center"/>
    </xf>
    <xf numFmtId="0" fontId="1" fillId="30" borderId="23" xfId="0" applyFont="1" applyFill="1" applyBorder="1" applyAlignment="1">
      <alignment horizontal="center" vertical="center"/>
    </xf>
    <xf numFmtId="0" fontId="121" fillId="31" borderId="23" xfId="0" applyFont="1" applyFill="1" applyBorder="1" applyAlignment="1">
      <alignment horizontal="center" vertical="center"/>
    </xf>
    <xf numFmtId="0" fontId="121" fillId="27" borderId="24" xfId="0" applyFont="1" applyFill="1" applyBorder="1" applyAlignment="1">
      <alignment horizontal="center" vertical="center"/>
    </xf>
    <xf numFmtId="0" fontId="1" fillId="0" borderId="27" xfId="0" applyFont="1" applyBorder="1" applyAlignment="1">
      <alignment vertical="center" shrinkToFit="1"/>
    </xf>
    <xf numFmtId="0" fontId="1" fillId="29" borderId="24" xfId="0" applyFont="1" applyFill="1" applyBorder="1" applyAlignment="1">
      <alignment horizontal="center" vertical="center"/>
    </xf>
    <xf numFmtId="0" fontId="1" fillId="0" borderId="27" xfId="0" applyFont="1" applyBorder="1" applyAlignment="1">
      <alignment vertical="center"/>
    </xf>
    <xf numFmtId="0" fontId="1" fillId="0" borderId="44" xfId="0" applyFont="1" applyBorder="1" applyAlignment="1">
      <alignment vertical="center"/>
    </xf>
    <xf numFmtId="0" fontId="1" fillId="30" borderId="41" xfId="0" applyFont="1" applyFill="1" applyBorder="1" applyAlignment="1">
      <alignment horizontal="center" vertical="center"/>
    </xf>
    <xf numFmtId="0" fontId="1" fillId="0" borderId="42" xfId="0" applyFont="1" applyBorder="1" applyAlignment="1">
      <alignment vertical="center" shrinkToFit="1"/>
    </xf>
    <xf numFmtId="0" fontId="1" fillId="0" borderId="42" xfId="0" applyFont="1" applyBorder="1" applyAlignment="1">
      <alignment vertical="center"/>
    </xf>
    <xf numFmtId="0" fontId="1" fillId="30" borderId="24" xfId="0" applyFont="1" applyFill="1" applyBorder="1" applyAlignment="1">
      <alignment horizontal="center" vertical="center"/>
    </xf>
    <xf numFmtId="0" fontId="1" fillId="32" borderId="45" xfId="0" applyFont="1" applyFill="1" applyBorder="1" applyAlignment="1">
      <alignment horizontal="center" vertical="center"/>
    </xf>
    <xf numFmtId="0" fontId="1" fillId="0" borderId="19" xfId="0" applyFont="1" applyBorder="1" applyAlignment="1">
      <alignment vertical="center" shrinkToFit="1"/>
    </xf>
    <xf numFmtId="0" fontId="1" fillId="0" borderId="19" xfId="0" applyFont="1" applyBorder="1" applyAlignment="1">
      <alignment vertical="center"/>
    </xf>
    <xf numFmtId="0" fontId="1" fillId="0" borderId="46" xfId="0" applyFont="1" applyBorder="1" applyAlignment="1">
      <alignment horizontal="left" vertical="center" wrapText="1"/>
    </xf>
    <xf numFmtId="0" fontId="121" fillId="31" borderId="41" xfId="0" applyFont="1" applyFill="1" applyBorder="1" applyAlignment="1">
      <alignment horizontal="center" vertical="center"/>
    </xf>
    <xf numFmtId="0" fontId="1" fillId="33" borderId="24" xfId="0" applyFont="1" applyFill="1" applyBorder="1" applyAlignment="1">
      <alignment horizontal="center" vertical="center"/>
    </xf>
    <xf numFmtId="0" fontId="121" fillId="34" borderId="45" xfId="0" applyFont="1" applyFill="1" applyBorder="1" applyAlignment="1">
      <alignment horizontal="center" vertical="center"/>
    </xf>
    <xf numFmtId="0" fontId="115" fillId="0" borderId="46" xfId="0" applyFont="1" applyBorder="1" applyAlignment="1">
      <alignment vertical="center" wrapText="1"/>
    </xf>
    <xf numFmtId="0" fontId="121" fillId="27" borderId="21" xfId="0" applyFont="1" applyFill="1" applyBorder="1" applyAlignment="1">
      <alignment horizontal="center" vertical="center"/>
    </xf>
    <xf numFmtId="0" fontId="121" fillId="35" borderId="45" xfId="0" applyFont="1" applyFill="1" applyBorder="1" applyAlignment="1">
      <alignment horizontal="center" vertical="center"/>
    </xf>
    <xf numFmtId="0" fontId="1" fillId="0" borderId="46" xfId="0" applyFont="1" applyBorder="1" applyAlignment="1">
      <alignment vertical="center"/>
    </xf>
    <xf numFmtId="0" fontId="119" fillId="0" borderId="0" xfId="0" applyFont="1" applyFill="1" applyAlignment="1" applyProtection="1">
      <alignment horizontal="left" vertical="center"/>
      <protection locked="0"/>
    </xf>
    <xf numFmtId="0" fontId="40" fillId="0" borderId="0" xfId="0" applyFont="1" applyFill="1" applyAlignment="1" applyProtection="1">
      <alignment horizontal="left" vertical="center"/>
      <protection locked="0"/>
    </xf>
    <xf numFmtId="0" fontId="120" fillId="0" borderId="0" xfId="0" applyFont="1" applyFill="1" applyAlignment="1" applyProtection="1">
      <alignment horizontal="left" vertical="center"/>
      <protection locked="0"/>
    </xf>
    <xf numFmtId="0" fontId="122" fillId="0" borderId="0" xfId="0" applyNumberFormat="1" applyFont="1" applyBorder="1" applyAlignment="1" applyProtection="1">
      <alignment vertical="center"/>
      <protection locked="0"/>
    </xf>
    <xf numFmtId="176" fontId="0" fillId="0" borderId="0" xfId="49" applyFont="1" applyAlignment="1">
      <alignment vertical="center" shrinkToFit="1"/>
    </xf>
    <xf numFmtId="176" fontId="0" fillId="0" borderId="0" xfId="49" applyFont="1" applyFill="1" applyBorder="1" applyAlignment="1">
      <alignment vertical="center" shrinkToFit="1"/>
    </xf>
    <xf numFmtId="176" fontId="0" fillId="0" borderId="0" xfId="49" applyFont="1" applyBorder="1" applyAlignment="1">
      <alignment horizontal="center" vertical="center" shrinkToFit="1"/>
    </xf>
    <xf numFmtId="176" fontId="0" fillId="4" borderId="47" xfId="49" applyFont="1" applyFill="1" applyBorder="1" applyAlignment="1" applyProtection="1">
      <alignment vertical="center" shrinkToFit="1"/>
      <protection/>
    </xf>
    <xf numFmtId="176" fontId="0" fillId="0" borderId="48" xfId="49" applyFont="1" applyBorder="1" applyAlignment="1" applyProtection="1">
      <alignment vertical="center" shrinkToFit="1"/>
      <protection locked="0"/>
    </xf>
    <xf numFmtId="176" fontId="0" fillId="0" borderId="44" xfId="49" applyFont="1" applyBorder="1" applyAlignment="1" applyProtection="1">
      <alignment vertical="center" shrinkToFit="1"/>
      <protection locked="0"/>
    </xf>
    <xf numFmtId="176" fontId="0" fillId="24" borderId="0" xfId="49" applyFont="1" applyFill="1" applyAlignment="1" applyProtection="1">
      <alignment vertical="center" shrinkToFit="1"/>
      <protection/>
    </xf>
    <xf numFmtId="176" fontId="0" fillId="24" borderId="0" xfId="49" applyFont="1" applyFill="1" applyAlignment="1">
      <alignment vertical="center" shrinkToFit="1"/>
    </xf>
    <xf numFmtId="176" fontId="0" fillId="0" borderId="14" xfId="49" applyFont="1" applyBorder="1" applyAlignment="1">
      <alignment horizontal="center" vertical="center" shrinkToFit="1"/>
    </xf>
    <xf numFmtId="176" fontId="0" fillId="0" borderId="14" xfId="49" applyFont="1" applyBorder="1" applyAlignment="1" applyProtection="1">
      <alignment vertical="center" shrinkToFit="1"/>
      <protection locked="0"/>
    </xf>
    <xf numFmtId="176" fontId="0" fillId="0" borderId="27" xfId="49" applyFont="1" applyBorder="1" applyAlignment="1" applyProtection="1">
      <alignment vertical="center" shrinkToFit="1"/>
      <protection locked="0"/>
    </xf>
    <xf numFmtId="176" fontId="0" fillId="0" borderId="49" xfId="49" applyFont="1" applyFill="1" applyBorder="1" applyAlignment="1" applyProtection="1">
      <alignment vertical="center" shrinkToFit="1"/>
      <protection/>
    </xf>
    <xf numFmtId="0" fontId="0" fillId="0" borderId="0" xfId="0" applyAlignment="1">
      <alignment shrinkToFit="1"/>
    </xf>
    <xf numFmtId="176" fontId="89" fillId="0" borderId="0" xfId="49" applyFont="1" applyAlignment="1">
      <alignment horizontal="right" vertical="center" shrinkToFit="1"/>
    </xf>
    <xf numFmtId="176" fontId="0" fillId="36" borderId="36" xfId="49" applyFont="1" applyFill="1" applyBorder="1" applyAlignment="1">
      <alignment horizontal="center" vertical="center" shrinkToFit="1"/>
    </xf>
    <xf numFmtId="0" fontId="123" fillId="0" borderId="0" xfId="0" applyFont="1" applyFill="1" applyAlignment="1" applyProtection="1">
      <alignment vertical="center"/>
      <protection locked="0"/>
    </xf>
    <xf numFmtId="0" fontId="124" fillId="0" borderId="0" xfId="0" applyNumberFormat="1" applyFont="1" applyBorder="1" applyAlignment="1" applyProtection="1">
      <alignment vertical="center"/>
      <protection locked="0"/>
    </xf>
    <xf numFmtId="0" fontId="1" fillId="0" borderId="48" xfId="0" applyFont="1" applyBorder="1" applyAlignment="1">
      <alignment horizontal="left" vertical="center"/>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44" xfId="0" applyFont="1" applyBorder="1" applyAlignment="1">
      <alignment horizontal="left" vertical="center" wrapText="1"/>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 fillId="0" borderId="47" xfId="0" applyFont="1" applyBorder="1" applyAlignment="1">
      <alignment horizontal="left" vertical="center" wrapText="1"/>
    </xf>
    <xf numFmtId="0" fontId="26" fillId="0" borderId="0" xfId="0" applyFont="1" applyAlignment="1" applyProtection="1">
      <alignment vertical="center"/>
      <protection locked="0"/>
    </xf>
    <xf numFmtId="0" fontId="23" fillId="0" borderId="0" xfId="0" applyFont="1" applyAlignment="1" applyProtection="1">
      <alignment vertical="center"/>
      <protection locked="0"/>
    </xf>
    <xf numFmtId="0" fontId="26" fillId="0" borderId="0" xfId="0" applyFont="1" applyBorder="1" applyAlignment="1" applyProtection="1">
      <alignment horizontal="left" vertical="center" wrapText="1"/>
      <protection locked="0"/>
    </xf>
    <xf numFmtId="0" fontId="26" fillId="0" borderId="0" xfId="0" applyFont="1" applyFill="1" applyAlignment="1" applyProtection="1">
      <alignment horizontal="left" vertical="center" wrapText="1"/>
      <protection locked="0"/>
    </xf>
    <xf numFmtId="0" fontId="26" fillId="0" borderId="0" xfId="0" applyFont="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3" fillId="0" borderId="0" xfId="0" applyFont="1" applyAlignment="1">
      <alignment horizontal="center" vertical="center" wrapText="1"/>
    </xf>
    <xf numFmtId="0" fontId="23" fillId="0" borderId="0" xfId="0" applyFont="1" applyAlignment="1">
      <alignment horizontal="left" vertical="center" wrapText="1" shrinkToFit="1"/>
    </xf>
    <xf numFmtId="0" fontId="23" fillId="25" borderId="0" xfId="0" applyFont="1" applyFill="1" applyAlignment="1" applyProtection="1">
      <alignment horizontal="center" vertical="center"/>
      <protection locked="0"/>
    </xf>
    <xf numFmtId="0" fontId="23" fillId="0" borderId="0" xfId="0" applyFont="1" applyAlignment="1" applyProtection="1">
      <alignment horizontal="justify" vertical="center" wrapText="1"/>
      <protection locked="0"/>
    </xf>
    <xf numFmtId="0" fontId="23" fillId="0" borderId="0" xfId="0" applyFont="1" applyBorder="1" applyAlignment="1" applyProtection="1">
      <alignment horizontal="center" vertical="center"/>
      <protection locked="0"/>
    </xf>
    <xf numFmtId="49" fontId="23" fillId="0" borderId="0" xfId="0" applyNumberFormat="1" applyFont="1" applyAlignment="1" applyProtection="1">
      <alignment horizontal="right" vertical="center"/>
      <protection locked="0"/>
    </xf>
    <xf numFmtId="0" fontId="23" fillId="0" borderId="0" xfId="0" applyFont="1" applyAlignment="1">
      <alignment horizontal="center" vertical="center"/>
    </xf>
    <xf numFmtId="0" fontId="23" fillId="0" borderId="0" xfId="0" applyFont="1" applyAlignment="1">
      <alignment horizontal="left" vertical="center" shrinkToFit="1"/>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33" fillId="0" borderId="10" xfId="0" applyFont="1" applyBorder="1" applyAlignment="1" applyProtection="1">
      <alignment horizontal="left" vertical="center"/>
      <protection locked="0"/>
    </xf>
    <xf numFmtId="0" fontId="33" fillId="0" borderId="11" xfId="0" applyFont="1" applyBorder="1" applyAlignment="1" applyProtection="1">
      <alignment horizontal="left" vertical="center"/>
      <protection locked="0"/>
    </xf>
    <xf numFmtId="0" fontId="33" fillId="0" borderId="1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29" xfId="0" applyFont="1" applyBorder="1" applyAlignment="1" applyProtection="1">
      <alignment horizontal="center" vertical="center"/>
      <protection locked="0"/>
    </xf>
    <xf numFmtId="0" fontId="28" fillId="0" borderId="30"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3" fontId="27" fillId="21" borderId="14" xfId="0" applyNumberFormat="1" applyFont="1" applyFill="1" applyBorder="1" applyAlignment="1">
      <alignment horizontal="right" vertical="center"/>
    </xf>
    <xf numFmtId="3" fontId="27" fillId="21" borderId="10" xfId="0" applyNumberFormat="1" applyFont="1" applyFill="1" applyBorder="1" applyAlignment="1">
      <alignment horizontal="right" vertical="center"/>
    </xf>
    <xf numFmtId="0" fontId="27" fillId="0" borderId="14"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0" fontId="27" fillId="0" borderId="52" xfId="0" applyFont="1" applyBorder="1" applyAlignment="1" applyProtection="1">
      <alignment horizontal="center" vertical="center"/>
      <protection locked="0"/>
    </xf>
    <xf numFmtId="0" fontId="27" fillId="0" borderId="53" xfId="0" applyFont="1" applyBorder="1" applyAlignment="1" applyProtection="1">
      <alignment horizontal="center" vertical="center"/>
      <protection locked="0"/>
    </xf>
    <xf numFmtId="178" fontId="27" fillId="21" borderId="10" xfId="42" applyNumberFormat="1" applyFont="1" applyFill="1" applyBorder="1" applyAlignment="1" applyProtection="1">
      <alignment horizontal="right" vertical="center"/>
      <protection/>
    </xf>
    <xf numFmtId="178" fontId="27" fillId="21" borderId="11" xfId="42" applyNumberFormat="1" applyFont="1" applyFill="1" applyBorder="1" applyAlignment="1" applyProtection="1">
      <alignment horizontal="right" vertical="center"/>
      <protection/>
    </xf>
    <xf numFmtId="178" fontId="27" fillId="21" borderId="13" xfId="42" applyNumberFormat="1" applyFont="1" applyFill="1" applyBorder="1" applyAlignment="1" applyProtection="1">
      <alignment horizontal="right" vertical="center"/>
      <protection/>
    </xf>
    <xf numFmtId="0" fontId="32" fillId="0" borderId="0" xfId="0" applyFont="1" applyAlignment="1" applyProtection="1">
      <alignment/>
      <protection locked="0"/>
    </xf>
    <xf numFmtId="0" fontId="28" fillId="0" borderId="0" xfId="0" applyFont="1" applyAlignment="1" applyProtection="1">
      <alignment horizontal="left" vertical="center" shrinkToFit="1"/>
      <protection locked="0"/>
    </xf>
    <xf numFmtId="0" fontId="27" fillId="0" borderId="10" xfId="0" applyFont="1" applyBorder="1" applyAlignment="1" applyProtection="1">
      <alignment horizontal="center" vertical="center"/>
      <protection locked="0"/>
    </xf>
    <xf numFmtId="3" fontId="27" fillId="0" borderId="14" xfId="0" applyNumberFormat="1" applyFont="1" applyBorder="1" applyAlignment="1" applyProtection="1">
      <alignment horizontal="right" vertical="center"/>
      <protection locked="0"/>
    </xf>
    <xf numFmtId="3" fontId="27" fillId="0" borderId="22" xfId="0" applyNumberFormat="1" applyFont="1" applyBorder="1" applyAlignment="1" applyProtection="1">
      <alignment horizontal="right" vertical="center"/>
      <protection locked="0"/>
    </xf>
    <xf numFmtId="3" fontId="27" fillId="0" borderId="10" xfId="0" applyNumberFormat="1" applyFont="1" applyBorder="1" applyAlignment="1" applyProtection="1">
      <alignment horizontal="right" vertical="center"/>
      <protection locked="0"/>
    </xf>
    <xf numFmtId="0" fontId="27" fillId="0" borderId="14"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8" fillId="0" borderId="14" xfId="0" applyFont="1" applyBorder="1" applyAlignment="1" applyProtection="1">
      <alignment horizontal="center" vertical="center" wrapText="1"/>
      <protection locked="0"/>
    </xf>
    <xf numFmtId="0" fontId="28" fillId="0" borderId="51" xfId="0" applyFont="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78" fontId="28" fillId="21" borderId="10" xfId="42" applyNumberFormat="1" applyFont="1" applyFill="1" applyBorder="1" applyAlignment="1" applyProtection="1">
      <alignment horizontal="right" vertical="center"/>
      <protection/>
    </xf>
    <xf numFmtId="178" fontId="28" fillId="21" borderId="11" xfId="42" applyNumberFormat="1" applyFont="1" applyFill="1" applyBorder="1" applyAlignment="1" applyProtection="1">
      <alignment horizontal="right" vertical="center"/>
      <protection/>
    </xf>
    <xf numFmtId="178" fontId="28" fillId="21" borderId="13" xfId="42" applyNumberFormat="1" applyFont="1" applyFill="1" applyBorder="1" applyAlignment="1" applyProtection="1">
      <alignment horizontal="right" vertical="center"/>
      <protection/>
    </xf>
    <xf numFmtId="0" fontId="40" fillId="0" borderId="14"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3" fontId="28" fillId="0" borderId="14" xfId="0" applyNumberFormat="1" applyFont="1" applyBorder="1" applyAlignment="1" applyProtection="1">
      <alignment horizontal="right" vertical="center"/>
      <protection locked="0"/>
    </xf>
    <xf numFmtId="3" fontId="28" fillId="0" borderId="22" xfId="0" applyNumberFormat="1" applyFont="1" applyBorder="1" applyAlignment="1" applyProtection="1">
      <alignment horizontal="right" vertical="center"/>
      <protection locked="0"/>
    </xf>
    <xf numFmtId="3" fontId="28" fillId="0" borderId="10" xfId="0" applyNumberFormat="1" applyFont="1" applyBorder="1" applyAlignment="1" applyProtection="1">
      <alignment horizontal="right" vertical="center"/>
      <protection locked="0"/>
    </xf>
    <xf numFmtId="3" fontId="28" fillId="21" borderId="14" xfId="0" applyNumberFormat="1" applyFont="1" applyFill="1" applyBorder="1" applyAlignment="1">
      <alignment horizontal="right" vertical="center"/>
    </xf>
    <xf numFmtId="3" fontId="28" fillId="21" borderId="10" xfId="0" applyNumberFormat="1" applyFont="1" applyFill="1" applyBorder="1" applyAlignment="1">
      <alignment horizontal="right" vertical="center"/>
    </xf>
    <xf numFmtId="0" fontId="27" fillId="0" borderId="14"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protection locked="0"/>
    </xf>
    <xf numFmtId="0" fontId="28" fillId="0" borderId="22"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7" fillId="0" borderId="11" xfId="0" applyFont="1" applyBorder="1" applyAlignment="1" applyProtection="1">
      <alignment horizontal="left" vertical="center"/>
      <protection locked="0"/>
    </xf>
    <xf numFmtId="0" fontId="27" fillId="0" borderId="11" xfId="0" applyFont="1" applyBorder="1" applyAlignment="1" applyProtection="1">
      <alignment horizontal="right" vertical="center"/>
      <protection locked="0"/>
    </xf>
    <xf numFmtId="0" fontId="36" fillId="0" borderId="0" xfId="43" applyFont="1" applyBorder="1" applyAlignment="1" applyProtection="1">
      <alignment horizontal="center" vertical="top" wrapText="1"/>
      <protection locked="0"/>
    </xf>
    <xf numFmtId="0" fontId="33" fillId="0" borderId="0" xfId="0" applyFont="1" applyAlignment="1" applyProtection="1">
      <alignment horizontal="center" vertical="top" wrapText="1"/>
      <protection locked="0"/>
    </xf>
    <xf numFmtId="0" fontId="37"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33" fillId="0" borderId="12" xfId="0" applyFont="1" applyBorder="1" applyAlignment="1" applyProtection="1">
      <alignment horizontal="left" vertical="center"/>
      <protection locked="0"/>
    </xf>
    <xf numFmtId="0" fontId="33" fillId="0" borderId="0" xfId="0" applyFont="1" applyAlignment="1" applyProtection="1">
      <alignment horizontal="left" vertical="center" wrapText="1"/>
      <protection locked="0"/>
    </xf>
    <xf numFmtId="0" fontId="27" fillId="0" borderId="11" xfId="0" applyFont="1" applyBorder="1" applyAlignment="1" applyProtection="1">
      <alignment horizontal="center" vertical="center"/>
      <protection locked="0"/>
    </xf>
    <xf numFmtId="0" fontId="27" fillId="0" borderId="12" xfId="0" applyFont="1" applyBorder="1" applyAlignment="1" applyProtection="1">
      <alignment horizontal="right" vertical="center"/>
      <protection locked="0"/>
    </xf>
    <xf numFmtId="0" fontId="28" fillId="0" borderId="33" xfId="0" applyFont="1" applyBorder="1" applyAlignment="1" applyProtection="1">
      <alignment horizontal="right" vertical="center"/>
      <protection locked="0"/>
    </xf>
    <xf numFmtId="0" fontId="28" fillId="0" borderId="12" xfId="0" applyFont="1" applyBorder="1" applyAlignment="1" applyProtection="1">
      <alignment horizontal="right" vertical="center"/>
      <protection locked="0"/>
    </xf>
    <xf numFmtId="0" fontId="28" fillId="0" borderId="10" xfId="0" applyFont="1" applyBorder="1" applyAlignment="1" applyProtection="1">
      <alignment horizontal="right" vertical="center"/>
      <protection locked="0"/>
    </xf>
    <xf numFmtId="0" fontId="28" fillId="0" borderId="11" xfId="0" applyFont="1" applyBorder="1" applyAlignment="1" applyProtection="1">
      <alignment horizontal="right" vertical="center"/>
      <protection locked="0"/>
    </xf>
    <xf numFmtId="0" fontId="27" fillId="0" borderId="33"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27" fillId="0" borderId="50" xfId="0" applyFont="1" applyBorder="1" applyAlignment="1" applyProtection="1">
      <alignment horizontal="center" vertical="center"/>
      <protection locked="0"/>
    </xf>
    <xf numFmtId="0" fontId="27" fillId="0" borderId="12"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7" fillId="0" borderId="50"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14" xfId="0" applyFont="1" applyBorder="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10" xfId="0" applyFont="1" applyBorder="1" applyAlignment="1" applyProtection="1">
      <alignment horizontal="left" vertical="center" wrapText="1"/>
      <protection locked="0"/>
    </xf>
    <xf numFmtId="0" fontId="0" fillId="0" borderId="11" xfId="0" applyBorder="1" applyAlignment="1">
      <alignment vertical="center" wrapText="1"/>
    </xf>
    <xf numFmtId="0" fontId="0" fillId="0" borderId="13" xfId="0" applyBorder="1" applyAlignment="1">
      <alignment vertical="center" wrapText="1"/>
    </xf>
    <xf numFmtId="0" fontId="28" fillId="0" borderId="11"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33" fillId="0" borderId="10"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34" fillId="0" borderId="10" xfId="43" applyFont="1" applyBorder="1" applyAlignment="1" applyProtection="1">
      <alignment horizontal="left" vertical="center" wrapText="1" shrinkToFit="1"/>
      <protection locked="0"/>
    </xf>
    <xf numFmtId="0" fontId="35" fillId="0" borderId="11" xfId="0" applyFont="1" applyBorder="1" applyAlignment="1" applyProtection="1">
      <alignment horizontal="left" vertical="center" wrapText="1" shrinkToFit="1"/>
      <protection locked="0"/>
    </xf>
    <xf numFmtId="0" fontId="35" fillId="0" borderId="13" xfId="0" applyFont="1" applyBorder="1" applyAlignment="1" applyProtection="1">
      <alignment horizontal="left" vertical="center" wrapText="1" shrinkToFit="1"/>
      <protection locked="0"/>
    </xf>
    <xf numFmtId="0" fontId="31" fillId="0" borderId="0" xfId="0" applyFont="1" applyAlignment="1" applyProtection="1">
      <alignment horizontal="center" vertical="center"/>
      <protection locked="0"/>
    </xf>
    <xf numFmtId="0" fontId="32" fillId="0" borderId="0" xfId="0" applyFont="1" applyAlignment="1" applyProtection="1">
      <alignment vertical="center"/>
      <protection locked="0"/>
    </xf>
    <xf numFmtId="0" fontId="0" fillId="0" borderId="11" xfId="0" applyBorder="1" applyAlignment="1">
      <alignment horizontal="left" vertical="center" wrapText="1"/>
    </xf>
    <xf numFmtId="0" fontId="0" fillId="0" borderId="13" xfId="0" applyBorder="1" applyAlignment="1">
      <alignment horizontal="left" vertical="center" wrapText="1"/>
    </xf>
    <xf numFmtId="0" fontId="70" fillId="0" borderId="33" xfId="0" applyFont="1" applyFill="1" applyBorder="1" applyAlignment="1">
      <alignment horizontal="left" vertical="top" wrapText="1"/>
    </xf>
    <xf numFmtId="0" fontId="70" fillId="0" borderId="12" xfId="0" applyFont="1" applyFill="1" applyBorder="1" applyAlignment="1">
      <alignment horizontal="left" vertical="top" wrapText="1"/>
    </xf>
    <xf numFmtId="0" fontId="54" fillId="0" borderId="12" xfId="0" applyFont="1" applyBorder="1" applyAlignment="1">
      <alignment wrapText="1"/>
    </xf>
    <xf numFmtId="0" fontId="54" fillId="0" borderId="29" xfId="0" applyFont="1" applyBorder="1" applyAlignment="1">
      <alignment wrapText="1"/>
    </xf>
    <xf numFmtId="0" fontId="54" fillId="0" borderId="30" xfId="0" applyFont="1" applyBorder="1" applyAlignment="1">
      <alignment/>
    </xf>
    <xf numFmtId="0" fontId="54" fillId="0" borderId="18" xfId="0" applyFont="1" applyBorder="1" applyAlignment="1">
      <alignment/>
    </xf>
    <xf numFmtId="0" fontId="54" fillId="0" borderId="50" xfId="0" applyFont="1" applyBorder="1" applyAlignment="1">
      <alignment/>
    </xf>
    <xf numFmtId="0" fontId="70" fillId="0" borderId="10" xfId="0" applyFont="1" applyBorder="1" applyAlignment="1">
      <alignment horizontal="left" vertical="top" wrapText="1"/>
    </xf>
    <xf numFmtId="0" fontId="70" fillId="0" borderId="11" xfId="0" applyFont="1" applyBorder="1" applyAlignment="1">
      <alignment horizontal="left" vertical="top" wrapText="1"/>
    </xf>
    <xf numFmtId="0" fontId="54" fillId="0" borderId="11" xfId="0" applyFont="1" applyBorder="1" applyAlignment="1">
      <alignment wrapText="1"/>
    </xf>
    <xf numFmtId="0" fontId="54" fillId="0" borderId="13" xfId="0" applyFont="1" applyBorder="1" applyAlignment="1">
      <alignment wrapText="1"/>
    </xf>
    <xf numFmtId="0" fontId="70" fillId="0" borderId="33" xfId="0" applyFont="1" applyBorder="1" applyAlignment="1">
      <alignment horizontal="left" vertical="top" wrapText="1"/>
    </xf>
    <xf numFmtId="0" fontId="70" fillId="0" borderId="12" xfId="0" applyFont="1" applyBorder="1" applyAlignment="1">
      <alignment horizontal="left" vertical="top" wrapText="1"/>
    </xf>
    <xf numFmtId="0" fontId="54" fillId="0" borderId="30" xfId="0" applyFont="1" applyBorder="1" applyAlignment="1">
      <alignment wrapText="1"/>
    </xf>
    <xf numFmtId="0" fontId="54" fillId="0" borderId="18" xfId="0" applyFont="1" applyBorder="1" applyAlignment="1">
      <alignment wrapText="1"/>
    </xf>
    <xf numFmtId="0" fontId="54" fillId="0" borderId="50" xfId="0" applyFont="1" applyBorder="1" applyAlignment="1">
      <alignment wrapText="1"/>
    </xf>
    <xf numFmtId="0" fontId="70" fillId="0" borderId="29" xfId="0" applyFont="1" applyBorder="1" applyAlignment="1">
      <alignment horizontal="left" vertical="top" wrapText="1"/>
    </xf>
    <xf numFmtId="0" fontId="70" fillId="0" borderId="30" xfId="0" applyFont="1" applyBorder="1" applyAlignment="1">
      <alignment horizontal="left" vertical="top" wrapText="1"/>
    </xf>
    <xf numFmtId="0" fontId="70" fillId="0" borderId="18" xfId="0" applyFont="1" applyBorder="1" applyAlignment="1">
      <alignment horizontal="left" vertical="top" wrapText="1"/>
    </xf>
    <xf numFmtId="0" fontId="70" fillId="0" borderId="50" xfId="0" applyFont="1" applyBorder="1" applyAlignment="1">
      <alignment horizontal="left" vertical="top" wrapText="1"/>
    </xf>
    <xf numFmtId="0" fontId="70" fillId="0" borderId="12" xfId="0" applyFont="1" applyBorder="1" applyAlignment="1">
      <alignment vertical="top" wrapText="1"/>
    </xf>
    <xf numFmtId="0" fontId="70" fillId="0" borderId="29" xfId="0" applyFont="1" applyBorder="1" applyAlignment="1">
      <alignment vertical="top" wrapText="1"/>
    </xf>
    <xf numFmtId="0" fontId="70" fillId="0" borderId="30" xfId="0" applyFont="1" applyBorder="1" applyAlignment="1">
      <alignment vertical="top" wrapText="1"/>
    </xf>
    <xf numFmtId="0" fontId="70" fillId="0" borderId="18" xfId="0" applyFont="1" applyBorder="1" applyAlignment="1">
      <alignment vertical="top" wrapText="1"/>
    </xf>
    <xf numFmtId="0" fontId="70" fillId="0" borderId="50" xfId="0" applyFont="1" applyBorder="1" applyAlignment="1">
      <alignment vertical="top" wrapText="1"/>
    </xf>
    <xf numFmtId="9" fontId="61" fillId="21" borderId="11" xfId="0" applyNumberFormat="1" applyFont="1" applyFill="1" applyBorder="1" applyAlignment="1">
      <alignment horizontal="center" vertical="center" shrinkToFit="1"/>
    </xf>
    <xf numFmtId="9" fontId="67" fillId="21" borderId="13" xfId="0" applyNumberFormat="1" applyFont="1" applyFill="1" applyBorder="1" applyAlignment="1">
      <alignment horizontal="center" vertical="center" shrinkToFit="1"/>
    </xf>
    <xf numFmtId="9" fontId="61" fillId="21" borderId="10" xfId="0" applyNumberFormat="1" applyFont="1" applyFill="1" applyBorder="1" applyAlignment="1">
      <alignment horizontal="center" vertical="center" shrinkToFit="1"/>
    </xf>
    <xf numFmtId="0" fontId="72" fillId="0" borderId="18" xfId="0" applyFont="1" applyBorder="1" applyAlignment="1">
      <alignment horizontal="left" vertical="top" wrapText="1"/>
    </xf>
    <xf numFmtId="0" fontId="67" fillId="0" borderId="18" xfId="0" applyFont="1" applyBorder="1" applyAlignment="1">
      <alignment/>
    </xf>
    <xf numFmtId="0" fontId="66" fillId="0" borderId="0" xfId="0" applyFont="1" applyBorder="1" applyAlignment="1">
      <alignment horizontal="left" vertical="top" wrapText="1"/>
    </xf>
    <xf numFmtId="0" fontId="67" fillId="0" borderId="0" xfId="0" applyFont="1" applyAlignment="1">
      <alignment vertical="top"/>
    </xf>
    <xf numFmtId="0" fontId="70" fillId="0" borderId="10" xfId="0" applyFont="1" applyFill="1" applyBorder="1" applyAlignment="1">
      <alignment horizontal="left" vertical="top" wrapText="1"/>
    </xf>
    <xf numFmtId="0" fontId="70" fillId="0" borderId="11" xfId="0" applyFont="1" applyFill="1" applyBorder="1" applyAlignment="1">
      <alignment horizontal="left" vertical="top" wrapText="1"/>
    </xf>
    <xf numFmtId="176" fontId="55" fillId="0" borderId="10" xfId="0" applyNumberFormat="1" applyFont="1" applyBorder="1" applyAlignment="1">
      <alignment horizontal="right" vertical="center" shrinkToFit="1"/>
    </xf>
    <xf numFmtId="176" fontId="55" fillId="0" borderId="13" xfId="0" applyNumberFormat="1" applyFont="1" applyBorder="1" applyAlignment="1">
      <alignment horizontal="right" vertical="center" shrinkToFit="1"/>
    </xf>
    <xf numFmtId="176" fontId="55" fillId="0" borderId="11" xfId="0" applyNumberFormat="1" applyFont="1" applyBorder="1" applyAlignment="1">
      <alignment horizontal="right" vertical="center" shrinkToFit="1"/>
    </xf>
    <xf numFmtId="9" fontId="66" fillId="21" borderId="10" xfId="0" applyNumberFormat="1" applyFont="1" applyFill="1" applyBorder="1" applyAlignment="1">
      <alignment horizontal="center" vertical="center" shrinkToFit="1"/>
    </xf>
    <xf numFmtId="178" fontId="66" fillId="21" borderId="14" xfId="42" applyNumberFormat="1" applyFont="1" applyFill="1" applyBorder="1" applyAlignment="1">
      <alignment horizontal="center" vertical="center" shrinkToFit="1"/>
    </xf>
    <xf numFmtId="0" fontId="67" fillId="0" borderId="14" xfId="0" applyFont="1" applyBorder="1" applyAlignment="1">
      <alignment horizontal="center" vertical="center" shrinkToFit="1"/>
    </xf>
    <xf numFmtId="178" fontId="66" fillId="21" borderId="10" xfId="42" applyNumberFormat="1" applyFont="1" applyFill="1" applyBorder="1" applyAlignment="1">
      <alignment horizontal="center" vertical="center" shrinkToFit="1"/>
    </xf>
    <xf numFmtId="0" fontId="67" fillId="0" borderId="13" xfId="0" applyFont="1" applyBorder="1" applyAlignment="1">
      <alignment horizontal="center" vertical="center" shrinkToFit="1"/>
    </xf>
    <xf numFmtId="176" fontId="64" fillId="0" borderId="10" xfId="0" applyNumberFormat="1" applyFont="1" applyBorder="1" applyAlignment="1">
      <alignment horizontal="right" vertical="center" shrinkToFit="1"/>
    </xf>
    <xf numFmtId="176" fontId="65" fillId="0" borderId="13" xfId="0" applyNumberFormat="1" applyFont="1" applyBorder="1" applyAlignment="1">
      <alignment horizontal="right" vertical="center" shrinkToFit="1"/>
    </xf>
    <xf numFmtId="176" fontId="64" fillId="0" borderId="14" xfId="49" applyNumberFormat="1" applyFont="1" applyBorder="1" applyAlignment="1">
      <alignment horizontal="right" vertical="center" shrinkToFit="1"/>
    </xf>
    <xf numFmtId="176" fontId="65" fillId="0" borderId="14" xfId="0" applyNumberFormat="1" applyFont="1" applyBorder="1" applyAlignment="1">
      <alignment horizontal="right" vertical="center" shrinkToFit="1"/>
    </xf>
    <xf numFmtId="176" fontId="64" fillId="0" borderId="10" xfId="49" applyNumberFormat="1" applyFont="1" applyBorder="1" applyAlignment="1">
      <alignment horizontal="right" vertical="center" shrinkToFit="1"/>
    </xf>
    <xf numFmtId="0" fontId="47" fillId="25" borderId="10" xfId="0" applyFont="1" applyFill="1" applyBorder="1" applyAlignment="1">
      <alignment horizontal="left" vertical="center" wrapText="1" indent="1"/>
    </xf>
    <xf numFmtId="0" fontId="54" fillId="25" borderId="11" xfId="0" applyFont="1" applyFill="1" applyBorder="1" applyAlignment="1">
      <alignment horizontal="left" vertical="center" wrapText="1" indent="1"/>
    </xf>
    <xf numFmtId="0" fontId="47" fillId="0" borderId="10" xfId="0" applyFont="1" applyBorder="1" applyAlignment="1">
      <alignment horizontal="left" vertical="center" wrapText="1" indent="1"/>
    </xf>
    <xf numFmtId="0" fontId="47" fillId="0" borderId="11" xfId="0" applyFont="1" applyBorder="1" applyAlignment="1">
      <alignment horizontal="left" vertical="center" wrapText="1" indent="1"/>
    </xf>
    <xf numFmtId="0" fontId="47" fillId="0" borderId="13" xfId="0" applyFont="1" applyBorder="1" applyAlignment="1">
      <alignment horizontal="left" vertical="center" wrapText="1" indent="1"/>
    </xf>
    <xf numFmtId="0" fontId="47" fillId="0" borderId="10" xfId="0" applyFont="1" applyBorder="1" applyAlignment="1">
      <alignment horizontal="left" vertical="center" wrapText="1" indent="1"/>
    </xf>
    <xf numFmtId="0" fontId="47" fillId="0" borderId="11" xfId="0" applyFont="1" applyBorder="1" applyAlignment="1">
      <alignment horizontal="left" vertical="center" wrapText="1" indent="1"/>
    </xf>
    <xf numFmtId="0" fontId="47" fillId="0" borderId="13" xfId="0" applyFont="1" applyBorder="1" applyAlignment="1">
      <alignment horizontal="left" vertical="center" wrapText="1" indent="1"/>
    </xf>
    <xf numFmtId="0" fontId="62" fillId="0" borderId="10" xfId="0" applyFont="1" applyBorder="1" applyAlignment="1">
      <alignment horizontal="center" vertical="center" wrapText="1"/>
    </xf>
    <xf numFmtId="0" fontId="0" fillId="0" borderId="13" xfId="0" applyBorder="1" applyAlignment="1">
      <alignment horizontal="center" vertical="center" wrapText="1"/>
    </xf>
    <xf numFmtId="0" fontId="62" fillId="0" borderId="14" xfId="0" applyFont="1" applyBorder="1" applyAlignment="1">
      <alignment horizontal="center" vertical="center" wrapText="1"/>
    </xf>
    <xf numFmtId="0" fontId="0" fillId="0" borderId="14" xfId="0" applyBorder="1" applyAlignment="1">
      <alignment horizontal="center" vertical="center" wrapText="1"/>
    </xf>
    <xf numFmtId="0" fontId="49" fillId="25" borderId="0" xfId="0" applyFont="1" applyFill="1" applyAlignment="1">
      <alignment vertical="center"/>
    </xf>
    <xf numFmtId="0" fontId="50" fillId="25" borderId="0" xfId="0" applyFont="1" applyFill="1" applyAlignment="1">
      <alignment vertical="center"/>
    </xf>
    <xf numFmtId="0" fontId="0" fillId="25" borderId="0" xfId="0" applyFill="1" applyAlignment="1">
      <alignment vertical="center"/>
    </xf>
    <xf numFmtId="0" fontId="47" fillId="0" borderId="0" xfId="0" applyFont="1" applyFill="1" applyAlignment="1">
      <alignment horizontal="left" vertical="center" wrapText="1"/>
    </xf>
    <xf numFmtId="0" fontId="54" fillId="0" borderId="0" xfId="0" applyFont="1" applyAlignment="1">
      <alignment vertical="center"/>
    </xf>
    <xf numFmtId="0" fontId="54" fillId="0" borderId="11" xfId="0" applyFont="1" applyBorder="1" applyAlignment="1">
      <alignment horizontal="left" vertical="center" wrapText="1" indent="1"/>
    </xf>
    <xf numFmtId="0" fontId="47" fillId="0" borderId="11" xfId="0" applyFont="1" applyBorder="1" applyAlignment="1">
      <alignment horizontal="left" wrapText="1" indent="1"/>
    </xf>
    <xf numFmtId="0" fontId="47" fillId="0" borderId="13" xfId="0" applyFont="1" applyBorder="1" applyAlignment="1">
      <alignment horizontal="left" wrapText="1" indent="1"/>
    </xf>
    <xf numFmtId="0" fontId="51" fillId="0" borderId="0" xfId="0" applyFont="1" applyAlignment="1">
      <alignment horizontal="center" vertical="center"/>
    </xf>
    <xf numFmtId="0" fontId="46" fillId="0" borderId="10" xfId="0" applyFont="1" applyBorder="1" applyAlignment="1">
      <alignment horizontal="left" vertical="center" wrapText="1" indent="1"/>
    </xf>
    <xf numFmtId="0" fontId="46" fillId="0" borderId="11" xfId="0" applyFont="1" applyBorder="1" applyAlignment="1">
      <alignment horizontal="left" vertical="center" wrapText="1" indent="1"/>
    </xf>
    <xf numFmtId="0" fontId="52" fillId="0" borderId="11" xfId="0" applyFont="1" applyBorder="1" applyAlignment="1">
      <alignment horizontal="left" vertical="center" wrapText="1" indent="1"/>
    </xf>
    <xf numFmtId="0" fontId="52" fillId="0" borderId="13" xfId="0" applyFont="1" applyBorder="1" applyAlignment="1">
      <alignment horizontal="left" vertical="center" wrapText="1" indent="1"/>
    </xf>
    <xf numFmtId="0" fontId="46"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xf numFmtId="0" fontId="46" fillId="0" borderId="10" xfId="0" applyFont="1" applyBorder="1" applyAlignment="1">
      <alignment horizontal="center" vertical="center"/>
    </xf>
    <xf numFmtId="0" fontId="52" fillId="0" borderId="13" xfId="0" applyFont="1" applyBorder="1" applyAlignment="1">
      <alignment horizontal="center" vertical="center"/>
    </xf>
    <xf numFmtId="0" fontId="23" fillId="0" borderId="11"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vertical="center" wrapText="1"/>
    </xf>
    <xf numFmtId="0" fontId="47" fillId="0" borderId="13" xfId="0" applyFont="1" applyBorder="1" applyAlignment="1">
      <alignment vertical="center" wrapText="1"/>
    </xf>
    <xf numFmtId="0" fontId="61" fillId="7" borderId="10" xfId="0" applyFont="1" applyFill="1" applyBorder="1" applyAlignment="1">
      <alignment horizontal="center" vertical="center" wrapText="1"/>
    </xf>
    <xf numFmtId="0" fontId="61" fillId="7" borderId="11" xfId="0" applyFont="1" applyFill="1" applyBorder="1" applyAlignment="1">
      <alignment horizontal="center" vertical="center" wrapText="1"/>
    </xf>
    <xf numFmtId="0" fontId="61" fillId="7" borderId="13" xfId="0" applyFont="1" applyFill="1" applyBorder="1" applyAlignment="1">
      <alignment horizontal="center" vertical="center" wrapText="1"/>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0" xfId="0" applyFont="1" applyBorder="1" applyAlignment="1">
      <alignment horizontal="left" vertical="top" wrapText="1" indent="1"/>
    </xf>
    <xf numFmtId="0" fontId="67" fillId="0" borderId="0" xfId="0" applyFont="1" applyAlignment="1">
      <alignment horizontal="left" vertical="top" wrapText="1" indent="1"/>
    </xf>
    <xf numFmtId="176" fontId="47" fillId="0" borderId="10" xfId="0" applyNumberFormat="1" applyFont="1" applyBorder="1" applyAlignment="1">
      <alignment vertical="center"/>
    </xf>
    <xf numFmtId="176" fontId="54" fillId="0" borderId="13" xfId="0" applyNumberFormat="1" applyFont="1" applyBorder="1" applyAlignment="1">
      <alignment vertical="center"/>
    </xf>
    <xf numFmtId="178" fontId="47" fillId="21" borderId="10" xfId="0" applyNumberFormat="1" applyFont="1" applyFill="1" applyBorder="1" applyAlignment="1">
      <alignment horizontal="center" vertical="center"/>
    </xf>
    <xf numFmtId="178" fontId="54" fillId="21" borderId="13" xfId="0" applyNumberFormat="1" applyFont="1" applyFill="1" applyBorder="1" applyAlignment="1">
      <alignment horizontal="center" vertical="center"/>
    </xf>
    <xf numFmtId="0" fontId="61" fillId="0" borderId="14" xfId="0" applyFont="1" applyBorder="1" applyAlignment="1">
      <alignment horizontal="center" vertical="center" wrapText="1"/>
    </xf>
    <xf numFmtId="0" fontId="61" fillId="0" borderId="14" xfId="0" applyFont="1" applyBorder="1" applyAlignment="1">
      <alignment horizontal="center" vertical="center"/>
    </xf>
    <xf numFmtId="0" fontId="55" fillId="0" borderId="54" xfId="0" applyFont="1" applyBorder="1" applyAlignment="1">
      <alignment horizontal="left" vertical="center" wrapText="1"/>
    </xf>
    <xf numFmtId="0" fontId="55" fillId="0" borderId="22" xfId="0" applyFont="1" applyBorder="1" applyAlignment="1">
      <alignment horizontal="left" vertical="center" wrapText="1"/>
    </xf>
    <xf numFmtId="178" fontId="47" fillId="21" borderId="10" xfId="0" applyNumberFormat="1" applyFont="1" applyFill="1" applyBorder="1" applyAlignment="1">
      <alignment horizontal="center" vertical="center" shrinkToFit="1"/>
    </xf>
    <xf numFmtId="178" fontId="54" fillId="21" borderId="13" xfId="0" applyNumberFormat="1" applyFont="1" applyFill="1" applyBorder="1" applyAlignment="1">
      <alignment horizontal="center" vertical="center" shrinkToFit="1"/>
    </xf>
    <xf numFmtId="176" fontId="47" fillId="0" borderId="55" xfId="0" applyNumberFormat="1" applyFont="1" applyBorder="1" applyAlignment="1">
      <alignment vertical="center"/>
    </xf>
    <xf numFmtId="176" fontId="54" fillId="0" borderId="56" xfId="0" applyNumberFormat="1" applyFont="1" applyBorder="1" applyAlignment="1">
      <alignment vertical="center"/>
    </xf>
    <xf numFmtId="0" fontId="61" fillId="0" borderId="57" xfId="0" applyFont="1" applyBorder="1" applyAlignment="1">
      <alignment horizontal="center" vertical="center" wrapText="1"/>
    </xf>
    <xf numFmtId="0" fontId="61" fillId="0" borderId="22" xfId="0" applyFont="1" applyBorder="1" applyAlignment="1">
      <alignment horizontal="center" vertical="center"/>
    </xf>
    <xf numFmtId="0" fontId="55" fillId="0" borderId="57" xfId="0" applyFont="1" applyBorder="1" applyAlignment="1">
      <alignment horizontal="left" vertical="center" wrapText="1"/>
    </xf>
    <xf numFmtId="0" fontId="67" fillId="0" borderId="13" xfId="0" applyFont="1" applyBorder="1" applyAlignment="1">
      <alignment horizontal="center" vertical="center"/>
    </xf>
    <xf numFmtId="176" fontId="47" fillId="0" borderId="37" xfId="0" applyNumberFormat="1" applyFont="1" applyBorder="1" applyAlignment="1">
      <alignment vertical="center"/>
    </xf>
    <xf numFmtId="176" fontId="54" fillId="0" borderId="58" xfId="0" applyNumberFormat="1" applyFont="1" applyBorder="1" applyAlignment="1">
      <alignment vertical="center"/>
    </xf>
    <xf numFmtId="0" fontId="0" fillId="0" borderId="11" xfId="0" applyBorder="1" applyAlignment="1">
      <alignment horizontal="left" vertical="center" wrapText="1" indent="1"/>
    </xf>
    <xf numFmtId="0" fontId="0" fillId="0" borderId="13" xfId="0" applyBorder="1" applyAlignment="1">
      <alignment horizontal="left" vertical="center" wrapText="1" indent="1"/>
    </xf>
    <xf numFmtId="0" fontId="23" fillId="0" borderId="11" xfId="0" applyFont="1" applyBorder="1" applyAlignment="1">
      <alignment horizontal="left" wrapText="1" indent="1"/>
    </xf>
    <xf numFmtId="0" fontId="23" fillId="0" borderId="13" xfId="0" applyFont="1" applyBorder="1" applyAlignment="1">
      <alignment horizontal="left" wrapText="1" indent="1"/>
    </xf>
    <xf numFmtId="0" fontId="0" fillId="25" borderId="11" xfId="0" applyFill="1" applyBorder="1" applyAlignment="1">
      <alignment horizontal="left" vertical="center" wrapText="1" indent="1"/>
    </xf>
    <xf numFmtId="0" fontId="0" fillId="25" borderId="13" xfId="0" applyFill="1" applyBorder="1" applyAlignment="1">
      <alignment horizontal="left" vertical="center" wrapText="1" indent="1"/>
    </xf>
    <xf numFmtId="0" fontId="47" fillId="25" borderId="11" xfId="0" applyFont="1" applyFill="1" applyBorder="1" applyAlignment="1">
      <alignment horizontal="left" vertical="center" wrapText="1" indent="1"/>
    </xf>
    <xf numFmtId="0" fontId="23" fillId="25" borderId="11" xfId="0" applyFont="1" applyFill="1" applyBorder="1" applyAlignment="1">
      <alignment horizontal="left" vertical="center" wrapText="1" indent="1"/>
    </xf>
    <xf numFmtId="0" fontId="23" fillId="25" borderId="13" xfId="0" applyFont="1" applyFill="1" applyBorder="1" applyAlignment="1">
      <alignment horizontal="left" vertical="center" wrapText="1" indent="1"/>
    </xf>
    <xf numFmtId="0" fontId="49" fillId="0" borderId="0" xfId="0" applyFont="1" applyAlignment="1">
      <alignment vertical="center"/>
    </xf>
    <xf numFmtId="0" fontId="50" fillId="0" borderId="0" xfId="0" applyFont="1" applyAlignment="1">
      <alignment vertical="center"/>
    </xf>
    <xf numFmtId="0" fontId="61" fillId="0" borderId="33"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50" xfId="0" applyFont="1" applyBorder="1" applyAlignment="1">
      <alignment horizontal="center" vertical="center" wrapText="1"/>
    </xf>
    <xf numFmtId="0" fontId="61" fillId="0" borderId="55" xfId="0" applyFont="1" applyBorder="1" applyAlignment="1">
      <alignment horizontal="center" vertical="center" wrapText="1"/>
    </xf>
    <xf numFmtId="0" fontId="0" fillId="0" borderId="56" xfId="0" applyBorder="1" applyAlignment="1">
      <alignment vertical="center"/>
    </xf>
    <xf numFmtId="0" fontId="61" fillId="0" borderId="30" xfId="0" applyFont="1" applyBorder="1" applyAlignment="1">
      <alignment horizontal="center" vertical="center"/>
    </xf>
    <xf numFmtId="0" fontId="0" fillId="0" borderId="50" xfId="0" applyBorder="1" applyAlignment="1">
      <alignment vertical="center"/>
    </xf>
    <xf numFmtId="0" fontId="47" fillId="0" borderId="37" xfId="0" applyFont="1" applyBorder="1" applyAlignment="1">
      <alignment horizontal="center" vertical="center"/>
    </xf>
    <xf numFmtId="0" fontId="54" fillId="0" borderId="58" xfId="0" applyFont="1" applyBorder="1" applyAlignment="1">
      <alignment horizontal="center" vertical="center"/>
    </xf>
    <xf numFmtId="0" fontId="61" fillId="0" borderId="10" xfId="0" applyFont="1" applyBorder="1" applyAlignment="1">
      <alignment horizontal="center" vertical="center"/>
    </xf>
    <xf numFmtId="0" fontId="0" fillId="0" borderId="13" xfId="0" applyBorder="1" applyAlignment="1">
      <alignment horizontal="center" vertical="center"/>
    </xf>
    <xf numFmtId="0" fontId="23" fillId="0" borderId="11"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0" xfId="0" applyFont="1" applyAlignment="1">
      <alignment horizontal="left" vertical="top" wrapText="1"/>
    </xf>
    <xf numFmtId="0" fontId="23" fillId="25" borderId="0" xfId="0" applyFont="1" applyFill="1" applyAlignment="1">
      <alignment horizontal="left" vertical="center"/>
    </xf>
    <xf numFmtId="0" fontId="58" fillId="0" borderId="0" xfId="0" applyFont="1" applyAlignment="1">
      <alignment horizontal="center" vertical="center"/>
    </xf>
    <xf numFmtId="0" fontId="23" fillId="0" borderId="14" xfId="0" applyFont="1" applyBorder="1" applyAlignment="1">
      <alignment horizontal="left" vertical="center" wrapText="1"/>
    </xf>
    <xf numFmtId="0" fontId="23" fillId="0" borderId="14" xfId="0" applyFont="1" applyBorder="1" applyAlignment="1">
      <alignment horizontal="center" vertical="center" wrapText="1"/>
    </xf>
    <xf numFmtId="0" fontId="23" fillId="0" borderId="14" xfId="0" applyFont="1" applyBorder="1" applyAlignment="1">
      <alignment horizontal="center" vertical="center"/>
    </xf>
    <xf numFmtId="0" fontId="45" fillId="0" borderId="0" xfId="0" applyFont="1" applyAlignment="1">
      <alignment horizontal="left" vertical="center" wrapText="1"/>
    </xf>
    <xf numFmtId="0" fontId="45" fillId="0" borderId="14" xfId="0" applyFont="1" applyBorder="1" applyAlignment="1">
      <alignment horizontal="left" vertical="center" wrapText="1"/>
    </xf>
    <xf numFmtId="0" fontId="37" fillId="0" borderId="0" xfId="0" applyFont="1" applyAlignment="1">
      <alignment/>
    </xf>
    <xf numFmtId="0" fontId="34" fillId="0" borderId="0" xfId="43" applyFont="1" applyBorder="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74" fillId="0" borderId="0" xfId="0" applyFont="1" applyAlignment="1">
      <alignment horizontal="center" vertical="center"/>
    </xf>
    <xf numFmtId="0" fontId="37" fillId="0" borderId="0" xfId="0" applyFont="1" applyAlignment="1">
      <alignment vertical="center"/>
    </xf>
    <xf numFmtId="0" fontId="76" fillId="0" borderId="0" xfId="0" applyFont="1" applyFill="1" applyAlignment="1">
      <alignment horizontal="left" vertical="center" wrapText="1"/>
    </xf>
    <xf numFmtId="0" fontId="77" fillId="0" borderId="0" xfId="0" applyFont="1" applyAlignment="1">
      <alignment vertical="center"/>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54" fillId="0" borderId="11" xfId="0" applyFont="1" applyBorder="1" applyAlignment="1">
      <alignment/>
    </xf>
    <xf numFmtId="0" fontId="54" fillId="0" borderId="13" xfId="0" applyFont="1" applyBorder="1" applyAlignment="1">
      <alignment/>
    </xf>
    <xf numFmtId="0" fontId="47" fillId="0" borderId="12" xfId="0" applyFont="1" applyBorder="1" applyAlignment="1">
      <alignment horizontal="left" vertical="top" wrapText="1"/>
    </xf>
    <xf numFmtId="0" fontId="0" fillId="0" borderId="12" xfId="0" applyBorder="1" applyAlignment="1">
      <alignment/>
    </xf>
    <xf numFmtId="0" fontId="23" fillId="0" borderId="14" xfId="0" applyNumberFormat="1" applyFont="1" applyBorder="1" applyAlignment="1" applyProtection="1">
      <alignment horizontal="center" vertical="center"/>
      <protection locked="0"/>
    </xf>
    <xf numFmtId="0" fontId="23" fillId="0" borderId="14" xfId="0" applyNumberFormat="1" applyFont="1" applyBorder="1" applyAlignment="1" applyProtection="1">
      <alignment horizontal="left" vertical="center" wrapText="1"/>
      <protection hidden="1" locked="0"/>
    </xf>
    <xf numFmtId="0" fontId="23" fillId="0" borderId="14" xfId="0" applyNumberFormat="1" applyFont="1" applyBorder="1" applyAlignment="1" applyProtection="1">
      <alignment horizontal="left" vertical="center"/>
      <protection hidden="1" locked="0"/>
    </xf>
    <xf numFmtId="0" fontId="45" fillId="0" borderId="0" xfId="0" applyNumberFormat="1" applyFont="1" applyBorder="1" applyAlignment="1" applyProtection="1">
      <alignment horizontal="left" shrinkToFit="1"/>
      <protection locked="0"/>
    </xf>
    <xf numFmtId="0" fontId="23" fillId="0" borderId="14" xfId="0" applyNumberFormat="1" applyFont="1" applyBorder="1" applyAlignment="1" applyProtection="1">
      <alignment horizontal="center" vertical="center" shrinkToFit="1"/>
      <protection locked="0"/>
    </xf>
    <xf numFmtId="0" fontId="23" fillId="0" borderId="14" xfId="0" applyNumberFormat="1" applyFont="1" applyBorder="1" applyAlignment="1" applyProtection="1">
      <alignment horizontal="left" vertical="center"/>
      <protection locked="0"/>
    </xf>
    <xf numFmtId="0" fontId="23" fillId="0" borderId="0" xfId="0" applyNumberFormat="1" applyFont="1" applyBorder="1" applyAlignment="1" applyProtection="1">
      <alignment horizontal="center" vertical="center"/>
      <protection hidden="1" locked="0"/>
    </xf>
    <xf numFmtId="0" fontId="23" fillId="0" borderId="0" xfId="0" applyNumberFormat="1" applyFont="1" applyBorder="1" applyAlignment="1" applyProtection="1">
      <alignment horizontal="left" vertical="center"/>
      <protection hidden="1" locked="0"/>
    </xf>
    <xf numFmtId="0" fontId="23" fillId="0" borderId="10" xfId="0" applyFont="1" applyBorder="1" applyAlignment="1" applyProtection="1">
      <alignment horizontal="center" vertical="center"/>
      <protection/>
    </xf>
    <xf numFmtId="0" fontId="23" fillId="0" borderId="13" xfId="0" applyFont="1" applyBorder="1" applyAlignment="1" applyProtection="1">
      <alignment horizontal="center" vertical="center"/>
      <protection/>
    </xf>
    <xf numFmtId="0" fontId="23" fillId="0" borderId="10" xfId="0" applyNumberFormat="1" applyFont="1" applyFill="1" applyBorder="1" applyAlignment="1" applyProtection="1">
      <alignment horizontal="left" vertical="center"/>
      <protection/>
    </xf>
    <xf numFmtId="0" fontId="23" fillId="0" borderId="13" xfId="0" applyNumberFormat="1" applyFont="1" applyFill="1" applyBorder="1" applyAlignment="1" applyProtection="1">
      <alignment horizontal="left" vertical="center"/>
      <protection/>
    </xf>
    <xf numFmtId="0" fontId="23" fillId="0" borderId="10" xfId="0" applyNumberFormat="1" applyFont="1" applyFill="1" applyBorder="1" applyAlignment="1" applyProtection="1">
      <alignment horizontal="left" vertical="center" wrapText="1"/>
      <protection/>
    </xf>
    <xf numFmtId="0" fontId="23" fillId="0" borderId="13" xfId="0" applyNumberFormat="1" applyFont="1" applyFill="1" applyBorder="1" applyAlignment="1" applyProtection="1">
      <alignment horizontal="left" vertical="center" wrapText="1"/>
      <protection/>
    </xf>
    <xf numFmtId="0" fontId="68" fillId="0" borderId="0" xfId="0" applyFont="1" applyAlignment="1">
      <alignment horizontal="left" vertical="center"/>
    </xf>
    <xf numFmtId="0" fontId="78" fillId="0" borderId="30" xfId="0" applyFont="1" applyBorder="1" applyAlignment="1">
      <alignment horizontal="center" vertical="center"/>
    </xf>
    <xf numFmtId="0" fontId="78" fillId="0" borderId="18" xfId="0" applyFont="1" applyBorder="1" applyAlignment="1">
      <alignment horizontal="center" vertical="center"/>
    </xf>
    <xf numFmtId="0" fontId="78" fillId="0" borderId="50" xfId="0" applyFont="1" applyBorder="1" applyAlignment="1">
      <alignment horizontal="center" vertical="center"/>
    </xf>
    <xf numFmtId="3" fontId="68" fillId="0" borderId="22" xfId="0" applyNumberFormat="1" applyFont="1" applyBorder="1" applyAlignment="1">
      <alignment horizontal="right" vertical="center"/>
    </xf>
    <xf numFmtId="3" fontId="68" fillId="0" borderId="22" xfId="49" applyNumberFormat="1" applyFont="1" applyBorder="1" applyAlignment="1">
      <alignment horizontal="right" vertical="center"/>
    </xf>
    <xf numFmtId="3" fontId="68" fillId="21" borderId="54" xfId="49" applyNumberFormat="1" applyFont="1" applyFill="1" applyBorder="1" applyAlignment="1">
      <alignment horizontal="right" vertical="center"/>
    </xf>
    <xf numFmtId="38" fontId="68" fillId="0" borderId="22" xfId="49" applyNumberFormat="1" applyFont="1" applyBorder="1" applyAlignment="1">
      <alignment horizontal="right" vertical="center"/>
    </xf>
    <xf numFmtId="0" fontId="83" fillId="0" borderId="14" xfId="0" applyFont="1" applyBorder="1" applyAlignment="1">
      <alignment horizontal="center" vertical="center"/>
    </xf>
    <xf numFmtId="0" fontId="83" fillId="0" borderId="10" xfId="0" applyFont="1" applyBorder="1" applyAlignment="1">
      <alignment horizontal="center" vertical="center"/>
    </xf>
    <xf numFmtId="3" fontId="80" fillId="21" borderId="45" xfId="49" applyNumberFormat="1" applyFont="1" applyFill="1" applyBorder="1" applyAlignment="1">
      <alignment horizontal="right" vertical="center"/>
    </xf>
    <xf numFmtId="3" fontId="80" fillId="21" borderId="19" xfId="49" applyNumberFormat="1" applyFont="1" applyFill="1" applyBorder="1" applyAlignment="1">
      <alignment horizontal="right" vertical="center"/>
    </xf>
    <xf numFmtId="3" fontId="80" fillId="21" borderId="46" xfId="49" applyNumberFormat="1" applyFont="1" applyFill="1" applyBorder="1" applyAlignment="1">
      <alignment horizontal="right" vertical="center"/>
    </xf>
    <xf numFmtId="38" fontId="79" fillId="0" borderId="13" xfId="49" applyNumberFormat="1" applyFont="1" applyBorder="1" applyAlignment="1">
      <alignment horizontal="left" vertical="center" wrapText="1"/>
    </xf>
    <xf numFmtId="38" fontId="79" fillId="0" borderId="14" xfId="49" applyNumberFormat="1" applyFont="1" applyBorder="1" applyAlignment="1">
      <alignment horizontal="left" vertical="center" wrapText="1"/>
    </xf>
    <xf numFmtId="0" fontId="78" fillId="0" borderId="14" xfId="0" applyFont="1" applyBorder="1" applyAlignment="1">
      <alignment horizontal="left" vertical="center"/>
    </xf>
    <xf numFmtId="3" fontId="68" fillId="0" borderId="14" xfId="0" applyNumberFormat="1" applyFont="1" applyBorder="1" applyAlignment="1">
      <alignment horizontal="right" vertical="center"/>
    </xf>
    <xf numFmtId="3" fontId="68" fillId="0" borderId="14" xfId="49" applyNumberFormat="1" applyFont="1" applyBorder="1" applyAlignment="1">
      <alignment horizontal="right" vertical="center"/>
    </xf>
    <xf numFmtId="3" fontId="68" fillId="21" borderId="14" xfId="49" applyNumberFormat="1" applyFont="1" applyFill="1" applyBorder="1" applyAlignment="1">
      <alignment horizontal="right" vertical="center"/>
    </xf>
    <xf numFmtId="38" fontId="68" fillId="0" borderId="14" xfId="49" applyNumberFormat="1" applyFont="1" applyBorder="1" applyAlignment="1">
      <alignment horizontal="right" vertical="center"/>
    </xf>
    <xf numFmtId="0" fontId="78" fillId="0" borderId="15" xfId="0" applyFont="1" applyBorder="1" applyAlignment="1">
      <alignment horizontal="left" vertical="center"/>
    </xf>
    <xf numFmtId="3" fontId="68" fillId="0" borderId="15" xfId="0" applyNumberFormat="1" applyFont="1" applyBorder="1" applyAlignment="1">
      <alignment horizontal="right" vertical="center"/>
    </xf>
    <xf numFmtId="3" fontId="68" fillId="0" borderId="15" xfId="49" applyNumberFormat="1" applyFont="1" applyBorder="1" applyAlignment="1">
      <alignment horizontal="right" vertical="center"/>
    </xf>
    <xf numFmtId="3" fontId="68" fillId="21" borderId="15" xfId="49" applyNumberFormat="1" applyFont="1" applyFill="1" applyBorder="1" applyAlignment="1">
      <alignment horizontal="right" vertical="center"/>
    </xf>
    <xf numFmtId="38" fontId="68" fillId="0" borderId="15" xfId="49" applyNumberFormat="1" applyFont="1" applyBorder="1" applyAlignment="1">
      <alignment horizontal="right" vertical="center"/>
    </xf>
    <xf numFmtId="0" fontId="78" fillId="0" borderId="0" xfId="0" applyFont="1" applyAlignment="1">
      <alignment horizontal="left" vertical="center"/>
    </xf>
    <xf numFmtId="0" fontId="78" fillId="0" borderId="14" xfId="0" applyFont="1" applyBorder="1" applyAlignment="1">
      <alignment horizontal="center" vertical="center"/>
    </xf>
    <xf numFmtId="0" fontId="78" fillId="0" borderId="14"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4" xfId="0" applyFont="1" applyBorder="1" applyAlignment="1">
      <alignment horizontal="center" vertical="center"/>
    </xf>
    <xf numFmtId="0" fontId="26" fillId="0" borderId="14" xfId="0" applyFont="1" applyBorder="1" applyAlignment="1">
      <alignment horizontal="center" vertical="center" wrapText="1"/>
    </xf>
    <xf numFmtId="0" fontId="26" fillId="0" borderId="14" xfId="0" applyFont="1" applyBorder="1" applyAlignment="1">
      <alignment horizontal="center" vertical="center"/>
    </xf>
    <xf numFmtId="0" fontId="79" fillId="0" borderId="10" xfId="0" applyFont="1" applyBorder="1" applyAlignment="1">
      <alignment horizontal="center" vertical="center"/>
    </xf>
    <xf numFmtId="0" fontId="0" fillId="0" borderId="11" xfId="0" applyBorder="1" applyAlignment="1">
      <alignment horizontal="center" vertical="center"/>
    </xf>
    <xf numFmtId="12" fontId="68" fillId="0" borderId="10" xfId="0" applyNumberFormat="1" applyFont="1" applyBorder="1" applyAlignment="1">
      <alignment horizontal="center" vertical="center"/>
    </xf>
    <xf numFmtId="0" fontId="82" fillId="0" borderId="0" xfId="43" applyNumberFormat="1" applyFont="1" applyBorder="1" applyAlignment="1" applyProtection="1">
      <alignment horizontal="left" vertical="center"/>
      <protection/>
    </xf>
    <xf numFmtId="0" fontId="78" fillId="0" borderId="0" xfId="0" applyNumberFormat="1" applyFont="1" applyBorder="1" applyAlignment="1">
      <alignment horizontal="left" vertical="center"/>
    </xf>
    <xf numFmtId="0" fontId="78" fillId="0" borderId="14" xfId="0" applyNumberFormat="1" applyFont="1" applyBorder="1" applyAlignment="1">
      <alignment horizontal="center" vertical="center"/>
    </xf>
    <xf numFmtId="176" fontId="78" fillId="0" borderId="14" xfId="49" applyFont="1" applyBorder="1" applyAlignment="1">
      <alignment horizontal="right" vertical="center"/>
    </xf>
    <xf numFmtId="0" fontId="78" fillId="0" borderId="0" xfId="0" applyNumberFormat="1" applyFont="1" applyBorder="1" applyAlignment="1">
      <alignment horizontal="left" vertical="center" wrapText="1"/>
    </xf>
    <xf numFmtId="0" fontId="78" fillId="0" borderId="14" xfId="0" applyNumberFormat="1" applyFont="1" applyBorder="1" applyAlignment="1">
      <alignment horizontal="center" vertical="center" wrapText="1"/>
    </xf>
    <xf numFmtId="0" fontId="78" fillId="0" borderId="15" xfId="0" applyNumberFormat="1" applyFont="1" applyBorder="1" applyAlignment="1">
      <alignment horizontal="center" vertical="center"/>
    </xf>
    <xf numFmtId="38" fontId="78" fillId="0" borderId="15" xfId="49" applyNumberFormat="1" applyFont="1" applyBorder="1" applyAlignment="1">
      <alignment vertical="center"/>
    </xf>
    <xf numFmtId="0" fontId="78" fillId="0" borderId="15" xfId="0" applyNumberFormat="1" applyFont="1" applyBorder="1" applyAlignment="1">
      <alignment vertical="center"/>
    </xf>
    <xf numFmtId="0" fontId="78" fillId="0" borderId="22" xfId="0" applyNumberFormat="1" applyFont="1" applyBorder="1" applyAlignment="1">
      <alignment horizontal="center" vertical="center"/>
    </xf>
    <xf numFmtId="38" fontId="78" fillId="0" borderId="22" xfId="49" applyNumberFormat="1" applyFont="1" applyBorder="1" applyAlignment="1">
      <alignment vertical="center"/>
    </xf>
    <xf numFmtId="38" fontId="78" fillId="0" borderId="14" xfId="49" applyNumberFormat="1" applyFont="1" applyBorder="1" applyAlignment="1">
      <alignment vertical="center"/>
    </xf>
    <xf numFmtId="0" fontId="78" fillId="0" borderId="22" xfId="0" applyNumberFormat="1" applyFont="1" applyBorder="1" applyAlignment="1">
      <alignment vertical="center"/>
    </xf>
    <xf numFmtId="0" fontId="78" fillId="0" borderId="14" xfId="0" applyNumberFormat="1" applyFont="1" applyBorder="1" applyAlignment="1">
      <alignment vertical="center"/>
    </xf>
    <xf numFmtId="0" fontId="78" fillId="0" borderId="14" xfId="0" applyFont="1" applyBorder="1" applyAlignment="1">
      <alignment horizontal="left" vertical="center" wrapText="1"/>
    </xf>
    <xf numFmtId="0" fontId="84" fillId="0" borderId="14" xfId="0" applyFont="1" applyBorder="1" applyAlignment="1">
      <alignment horizontal="center"/>
    </xf>
    <xf numFmtId="0" fontId="78" fillId="0" borderId="10" xfId="0" applyFont="1" applyBorder="1" applyAlignment="1">
      <alignment horizontal="left" vertical="center" wrapText="1"/>
    </xf>
    <xf numFmtId="0" fontId="78" fillId="0" borderId="11" xfId="0" applyFont="1" applyBorder="1" applyAlignment="1">
      <alignment horizontal="left" vertical="center" wrapText="1"/>
    </xf>
    <xf numFmtId="0" fontId="78" fillId="0" borderId="13" xfId="0" applyFont="1" applyBorder="1" applyAlignment="1">
      <alignment horizontal="left" vertical="center" wrapText="1"/>
    </xf>
    <xf numFmtId="0" fontId="23" fillId="0" borderId="14" xfId="0" applyFont="1" applyBorder="1" applyAlignment="1">
      <alignment horizontal="left" vertical="center" wrapText="1"/>
    </xf>
    <xf numFmtId="0" fontId="122" fillId="0" borderId="14" xfId="0" applyFont="1" applyBorder="1" applyAlignment="1">
      <alignment horizontal="left" vertical="center" wrapText="1"/>
    </xf>
    <xf numFmtId="0" fontId="122" fillId="0" borderId="14" xfId="0" applyFont="1" applyBorder="1" applyAlignment="1">
      <alignment horizontal="left" vertical="center"/>
    </xf>
    <xf numFmtId="0" fontId="78" fillId="0" borderId="0" xfId="0" applyFont="1" applyBorder="1" applyAlignment="1">
      <alignment horizontal="center" vertical="center"/>
    </xf>
    <xf numFmtId="0" fontId="78" fillId="0" borderId="0" xfId="0" applyFont="1" applyAlignment="1">
      <alignment horizontal="left" vertical="top" wrapText="1"/>
    </xf>
    <xf numFmtId="0" fontId="78" fillId="0" borderId="0" xfId="0" applyFont="1" applyBorder="1" applyAlignment="1">
      <alignment horizontal="center" vertical="distributed" wrapText="1"/>
    </xf>
    <xf numFmtId="0" fontId="78" fillId="0" borderId="0" xfId="0" applyFont="1" applyAlignment="1">
      <alignment horizontal="left" vertical="center" wrapText="1"/>
    </xf>
    <xf numFmtId="0" fontId="78" fillId="0" borderId="0" xfId="0" applyFont="1" applyBorder="1" applyAlignment="1">
      <alignment horizontal="left" vertical="distributed"/>
    </xf>
    <xf numFmtId="0" fontId="84" fillId="0" borderId="0" xfId="0" applyFont="1" applyBorder="1" applyAlignment="1">
      <alignment horizontal="left"/>
    </xf>
    <xf numFmtId="0" fontId="26" fillId="0" borderId="0" xfId="0" applyFont="1" applyAlignment="1">
      <alignment horizontal="left" vertical="center" wrapText="1"/>
    </xf>
    <xf numFmtId="0" fontId="26" fillId="0" borderId="0" xfId="0" applyFont="1" applyAlignment="1">
      <alignment horizontal="left" vertical="center"/>
    </xf>
    <xf numFmtId="0" fontId="85" fillId="0" borderId="0" xfId="0" applyFont="1" applyAlignment="1">
      <alignment horizontal="left" vertical="center"/>
    </xf>
    <xf numFmtId="0" fontId="85" fillId="0" borderId="32" xfId="0" applyFont="1" applyBorder="1" applyAlignment="1">
      <alignment horizontal="left" vertical="center"/>
    </xf>
    <xf numFmtId="0" fontId="86" fillId="0" borderId="13" xfId="0" applyFont="1" applyBorder="1" applyAlignment="1">
      <alignment vertical="center"/>
    </xf>
    <xf numFmtId="0" fontId="86" fillId="0" borderId="14" xfId="0" applyFont="1" applyBorder="1" applyAlignment="1">
      <alignment vertical="center"/>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86" fillId="0" borderId="14" xfId="0" applyFont="1" applyBorder="1" applyAlignment="1">
      <alignment horizontal="center"/>
    </xf>
    <xf numFmtId="0" fontId="26" fillId="0" borderId="12" xfId="0" applyFont="1" applyBorder="1" applyAlignment="1">
      <alignment horizontal="left" vertical="center" wrapText="1"/>
    </xf>
    <xf numFmtId="0" fontId="85" fillId="0" borderId="0" xfId="0" applyFont="1" applyAlignment="1">
      <alignment horizontal="left" vertical="distributed" wrapText="1"/>
    </xf>
    <xf numFmtId="0" fontId="86" fillId="0" borderId="10" xfId="0" applyFont="1" applyBorder="1" applyAlignment="1">
      <alignment horizontal="center" vertical="center"/>
    </xf>
    <xf numFmtId="0" fontId="86" fillId="0" borderId="11" xfId="0" applyFont="1" applyBorder="1" applyAlignment="1">
      <alignment horizontal="center" vertical="center"/>
    </xf>
    <xf numFmtId="0" fontId="86" fillId="0" borderId="13" xfId="0" applyFont="1" applyBorder="1" applyAlignment="1">
      <alignment horizontal="center" vertical="center"/>
    </xf>
    <xf numFmtId="0" fontId="86" fillId="0" borderId="10" xfId="0" applyFont="1" applyBorder="1" applyAlignment="1">
      <alignment horizontal="center"/>
    </xf>
    <xf numFmtId="0" fontId="86" fillId="0" borderId="13" xfId="0" applyFont="1" applyBorder="1" applyAlignment="1">
      <alignment horizontal="center"/>
    </xf>
    <xf numFmtId="0" fontId="23" fillId="25" borderId="10" xfId="0" applyFont="1" applyFill="1" applyBorder="1" applyAlignment="1">
      <alignment horizontal="left" vertical="center" wrapText="1"/>
    </xf>
    <xf numFmtId="0" fontId="23" fillId="25" borderId="11" xfId="0" applyFont="1" applyFill="1" applyBorder="1" applyAlignment="1">
      <alignment horizontal="left" vertical="center" wrapText="1"/>
    </xf>
    <xf numFmtId="0" fontId="23" fillId="25" borderId="13" xfId="0" applyFont="1" applyFill="1" applyBorder="1" applyAlignment="1">
      <alignment horizontal="left" vertical="center" wrapText="1"/>
    </xf>
    <xf numFmtId="0" fontId="85" fillId="0" borderId="0" xfId="0" applyFont="1" applyFill="1" applyAlignment="1">
      <alignment horizontal="left" vertical="distributed" wrapText="1"/>
    </xf>
    <xf numFmtId="0" fontId="23" fillId="0" borderId="18" xfId="0" applyFont="1" applyBorder="1" applyAlignment="1">
      <alignment horizontal="left" vertical="distributed"/>
    </xf>
    <xf numFmtId="0" fontId="26" fillId="0" borderId="0" xfId="0" applyFont="1" applyBorder="1" applyAlignment="1">
      <alignment horizontal="center" vertical="center" wrapText="1"/>
    </xf>
    <xf numFmtId="0" fontId="26" fillId="0" borderId="0" xfId="0" applyFont="1" applyBorder="1" applyAlignment="1">
      <alignment horizontal="left" vertical="top" wrapText="1"/>
    </xf>
    <xf numFmtId="0" fontId="26" fillId="0" borderId="0" xfId="0" applyFont="1" applyFill="1" applyAlignment="1">
      <alignment horizontal="center" vertical="top" wrapText="1"/>
    </xf>
    <xf numFmtId="0" fontId="26" fillId="0" borderId="0" xfId="0" applyFont="1" applyFill="1" applyAlignment="1">
      <alignment horizontal="left" vertical="top" wrapText="1"/>
    </xf>
    <xf numFmtId="0" fontId="23" fillId="0" borderId="0" xfId="0" applyFont="1" applyAlignment="1">
      <alignment horizontal="left" vertical="center" wrapText="1"/>
    </xf>
    <xf numFmtId="0" fontId="78" fillId="0" borderId="33" xfId="0" applyFont="1" applyBorder="1" applyAlignment="1">
      <alignment horizontal="left" vertical="center" wrapText="1"/>
    </xf>
    <xf numFmtId="0" fontId="78" fillId="0" borderId="12" xfId="0" applyFont="1" applyBorder="1" applyAlignment="1">
      <alignment horizontal="left" vertical="center" wrapText="1"/>
    </xf>
    <xf numFmtId="0" fontId="78" fillId="0" borderId="40" xfId="0" applyFont="1" applyBorder="1" applyAlignment="1">
      <alignment horizontal="left" vertical="center" wrapText="1"/>
    </xf>
    <xf numFmtId="0" fontId="78" fillId="0" borderId="30" xfId="0" applyFont="1" applyBorder="1" applyAlignment="1">
      <alignment horizontal="left" vertical="center" wrapText="1"/>
    </xf>
    <xf numFmtId="0" fontId="78" fillId="0" borderId="18" xfId="0" applyFont="1" applyBorder="1" applyAlignment="1">
      <alignment horizontal="left" vertical="center" wrapText="1"/>
    </xf>
    <xf numFmtId="0" fontId="23" fillId="0" borderId="14" xfId="0" applyFont="1" applyBorder="1" applyAlignment="1">
      <alignment horizontal="center" vertical="center" wrapText="1"/>
    </xf>
    <xf numFmtId="0" fontId="23" fillId="0" borderId="14"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3" fillId="0" borderId="0" xfId="0" applyFont="1" applyBorder="1" applyAlignment="1">
      <alignment horizontal="left" vertical="center" wrapText="1"/>
    </xf>
    <xf numFmtId="0" fontId="78" fillId="0" borderId="0" xfId="0" applyFont="1" applyAlignment="1">
      <alignment horizontal="center" vertical="center"/>
    </xf>
    <xf numFmtId="0" fontId="23" fillId="0" borderId="0" xfId="0" applyFont="1" applyAlignment="1">
      <alignment horizontal="justify" vertical="center" wrapText="1"/>
    </xf>
    <xf numFmtId="0" fontId="23" fillId="0" borderId="0" xfId="0" applyFont="1" applyBorder="1" applyAlignment="1">
      <alignment horizontal="center" vertical="center"/>
    </xf>
    <xf numFmtId="0" fontId="23" fillId="0" borderId="0" xfId="0" applyFont="1" applyBorder="1" applyAlignment="1">
      <alignment horizontal="left" vertical="center"/>
    </xf>
    <xf numFmtId="49" fontId="23" fillId="0" borderId="0" xfId="0" applyNumberFormat="1" applyFont="1" applyAlignment="1">
      <alignment horizontal="right" vertical="center"/>
    </xf>
    <xf numFmtId="0" fontId="25" fillId="0" borderId="0" xfId="0" applyFont="1" applyAlignment="1">
      <alignment horizontal="left" vertical="center" wrapText="1" shrinkToFit="1"/>
    </xf>
    <xf numFmtId="0" fontId="25" fillId="0" borderId="0" xfId="0" applyFont="1" applyAlignment="1">
      <alignment horizontal="left" vertical="center" shrinkToFit="1"/>
    </xf>
    <xf numFmtId="0" fontId="23" fillId="0" borderId="0" xfId="0" applyFont="1" applyBorder="1" applyAlignment="1">
      <alignment horizontal="center" vertical="center" wrapText="1"/>
    </xf>
    <xf numFmtId="0" fontId="45" fillId="0" borderId="18" xfId="0" applyFont="1" applyBorder="1" applyAlignment="1">
      <alignment horizontal="center" vertical="center"/>
    </xf>
    <xf numFmtId="0" fontId="23" fillId="0" borderId="14" xfId="62" applyFont="1" applyBorder="1" applyAlignment="1">
      <alignment horizontal="left" vertical="center" wrapText="1"/>
      <protection/>
    </xf>
    <xf numFmtId="0" fontId="23" fillId="0" borderId="14" xfId="62" applyFont="1" applyBorder="1" applyAlignment="1">
      <alignment horizontal="left" vertical="center"/>
      <protection/>
    </xf>
    <xf numFmtId="0" fontId="86" fillId="0" borderId="14" xfId="62" applyFont="1" applyBorder="1" applyAlignment="1">
      <alignment horizontal="center"/>
      <protection/>
    </xf>
    <xf numFmtId="0" fontId="23" fillId="0" borderId="0" xfId="62" applyFont="1" applyAlignment="1">
      <alignment horizontal="center" vertical="center"/>
      <protection/>
    </xf>
    <xf numFmtId="0" fontId="23" fillId="0" borderId="0" xfId="62" applyFont="1" applyAlignment="1">
      <alignment horizontal="left" vertical="center" wrapText="1"/>
      <protection/>
    </xf>
    <xf numFmtId="0" fontId="23" fillId="0" borderId="0" xfId="62" applyFont="1" applyAlignment="1">
      <alignment horizontal="center" vertical="distributed" wrapText="1"/>
      <protection/>
    </xf>
    <xf numFmtId="0" fontId="0" fillId="0" borderId="0" xfId="0"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4" xfId="0" applyBorder="1" applyAlignment="1">
      <alignment horizontal="center" vertical="center"/>
    </xf>
    <xf numFmtId="182" fontId="0" fillId="0" borderId="22" xfId="0" applyNumberFormat="1"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182" fontId="0" fillId="0" borderId="25" xfId="0" applyNumberFormat="1" applyFont="1" applyBorder="1" applyAlignment="1" applyProtection="1">
      <alignment horizontal="center" vertical="center"/>
      <protection locked="0"/>
    </xf>
    <xf numFmtId="0" fontId="0" fillId="0" borderId="14" xfId="0" applyFont="1" applyBorder="1" applyAlignment="1">
      <alignment horizontal="center" vertical="center" wrapText="1"/>
    </xf>
    <xf numFmtId="0" fontId="0" fillId="22" borderId="59" xfId="0" applyFill="1" applyBorder="1" applyAlignment="1">
      <alignment horizontal="center" vertical="center"/>
    </xf>
    <xf numFmtId="0" fontId="0" fillId="22" borderId="60" xfId="0" applyFill="1" applyBorder="1" applyAlignment="1">
      <alignment horizontal="center" vertical="center"/>
    </xf>
    <xf numFmtId="0" fontId="0" fillId="22" borderId="61" xfId="0" applyFill="1" applyBorder="1" applyAlignment="1">
      <alignment horizontal="center" vertical="center"/>
    </xf>
    <xf numFmtId="0" fontId="0" fillId="22" borderId="62" xfId="0" applyFill="1" applyBorder="1" applyAlignment="1">
      <alignment horizontal="center" vertical="center"/>
    </xf>
    <xf numFmtId="0" fontId="92" fillId="22" borderId="20" xfId="0" applyFont="1" applyFill="1" applyBorder="1" applyAlignment="1">
      <alignment horizontal="center" vertical="center" wrapText="1"/>
    </xf>
    <xf numFmtId="0" fontId="92" fillId="22" borderId="63" xfId="0" applyFont="1" applyFill="1" applyBorder="1" applyAlignment="1">
      <alignment horizontal="center" vertical="center"/>
    </xf>
    <xf numFmtId="0" fontId="92" fillId="22" borderId="63" xfId="0" applyFont="1" applyFill="1" applyBorder="1" applyAlignment="1">
      <alignment horizontal="center" vertical="center" wrapText="1"/>
    </xf>
    <xf numFmtId="0" fontId="92" fillId="22" borderId="64" xfId="0" applyFont="1" applyFill="1" applyBorder="1" applyAlignment="1">
      <alignment horizontal="center" vertical="center"/>
    </xf>
    <xf numFmtId="176" fontId="0" fillId="22" borderId="65" xfId="49" applyFont="1" applyFill="1" applyBorder="1" applyAlignment="1">
      <alignment horizontal="center" vertical="center" wrapText="1" shrinkToFit="1"/>
    </xf>
    <xf numFmtId="176" fontId="0" fillId="22" borderId="66" xfId="49" applyFont="1" applyFill="1" applyBorder="1" applyAlignment="1">
      <alignment horizontal="center" vertical="center" wrapText="1" shrinkToFit="1"/>
    </xf>
    <xf numFmtId="0" fontId="0" fillId="4" borderId="22" xfId="0" applyFont="1" applyFill="1" applyBorder="1" applyAlignment="1" applyProtection="1">
      <alignment horizontal="center" vertical="center"/>
      <protection/>
    </xf>
    <xf numFmtId="182" fontId="0" fillId="4" borderId="22" xfId="0" applyNumberFormat="1" applyFont="1" applyFill="1" applyBorder="1" applyAlignment="1" applyProtection="1">
      <alignment horizontal="center" vertical="center"/>
      <protection/>
    </xf>
    <xf numFmtId="0" fontId="0" fillId="36" borderId="14" xfId="0" applyFill="1" applyBorder="1" applyAlignment="1">
      <alignment horizontal="center" vertical="center"/>
    </xf>
    <xf numFmtId="0" fontId="90" fillId="22" borderId="67" xfId="0" applyFont="1" applyFill="1" applyBorder="1" applyAlignment="1">
      <alignment horizontal="center" vertical="center"/>
    </xf>
    <xf numFmtId="0" fontId="90" fillId="22" borderId="63" xfId="0" applyFont="1" applyFill="1" applyBorder="1" applyAlignment="1">
      <alignment horizontal="center" vertical="center"/>
    </xf>
    <xf numFmtId="0" fontId="90" fillId="22" borderId="49" xfId="0" applyFont="1" applyFill="1" applyBorder="1" applyAlignment="1">
      <alignment horizontal="center" vertical="center"/>
    </xf>
    <xf numFmtId="176" fontId="90" fillId="22" borderId="49" xfId="49" applyFont="1" applyFill="1" applyBorder="1" applyAlignment="1">
      <alignment horizontal="center" vertical="center"/>
    </xf>
    <xf numFmtId="0" fontId="0" fillId="22" borderId="68" xfId="0" applyFill="1" applyBorder="1" applyAlignment="1">
      <alignment horizontal="center" vertical="center"/>
    </xf>
    <xf numFmtId="0" fontId="0" fillId="22" borderId="26" xfId="0" applyFill="1" applyBorder="1" applyAlignment="1">
      <alignment horizontal="center" vertical="center"/>
    </xf>
    <xf numFmtId="0" fontId="0" fillId="22" borderId="69" xfId="0" applyFill="1" applyBorder="1" applyAlignment="1">
      <alignment horizontal="center" vertical="center"/>
    </xf>
    <xf numFmtId="0" fontId="0" fillId="22" borderId="25" xfId="0" applyFill="1" applyBorder="1" applyAlignment="1">
      <alignment horizontal="center" vertical="center"/>
    </xf>
    <xf numFmtId="0" fontId="91" fillId="22" borderId="69" xfId="0" applyFont="1" applyFill="1" applyBorder="1" applyAlignment="1">
      <alignment horizontal="center" vertical="center" textRotation="255" wrapText="1"/>
    </xf>
    <xf numFmtId="0" fontId="91" fillId="22" borderId="25" xfId="0" applyFont="1" applyFill="1" applyBorder="1" applyAlignment="1">
      <alignment horizontal="center" vertical="center" textRotation="255" wrapText="1"/>
    </xf>
    <xf numFmtId="176" fontId="0" fillId="22" borderId="70" xfId="49" applyFont="1" applyFill="1" applyBorder="1" applyAlignment="1">
      <alignment horizontal="center" vertical="center" wrapText="1" shrinkToFit="1"/>
    </xf>
    <xf numFmtId="176" fontId="0" fillId="22" borderId="71" xfId="49" applyFont="1" applyFill="1" applyBorder="1" applyAlignment="1">
      <alignment horizontal="center" vertical="center" wrapText="1" shrinkToFit="1"/>
    </xf>
    <xf numFmtId="0" fontId="0" fillId="22" borderId="72" xfId="0" applyFill="1" applyBorder="1" applyAlignment="1">
      <alignment horizontal="center" vertical="center" textRotation="255"/>
    </xf>
    <xf numFmtId="0" fontId="0" fillId="22" borderId="73" xfId="0" applyFill="1" applyBorder="1" applyAlignment="1">
      <alignment horizontal="center" vertical="center" textRotation="255"/>
    </xf>
    <xf numFmtId="0" fontId="4" fillId="0" borderId="0" xfId="0" applyFont="1" applyBorder="1" applyAlignment="1">
      <alignment horizontal="center" vertical="center" wrapText="1"/>
    </xf>
    <xf numFmtId="0" fontId="23" fillId="0" borderId="14" xfId="0" applyFont="1" applyBorder="1" applyAlignment="1">
      <alignment horizontal="center" vertical="center"/>
    </xf>
    <xf numFmtId="0" fontId="23" fillId="0" borderId="14" xfId="0" applyFont="1" applyBorder="1" applyAlignment="1">
      <alignment horizontal="right" vertical="center"/>
    </xf>
    <xf numFmtId="0" fontId="78" fillId="0" borderId="0" xfId="0" applyFont="1" applyAlignment="1">
      <alignment horizontal="justify" vertical="center" wrapText="1"/>
    </xf>
    <xf numFmtId="0" fontId="78" fillId="0" borderId="0" xfId="0" applyFont="1" applyBorder="1" applyAlignment="1">
      <alignment horizontal="left" vertical="center"/>
    </xf>
    <xf numFmtId="49" fontId="78" fillId="0" borderId="0" xfId="0" applyNumberFormat="1" applyFont="1" applyAlignment="1">
      <alignment horizontal="right" vertical="center"/>
    </xf>
    <xf numFmtId="0" fontId="83" fillId="0" borderId="0" xfId="0" applyNumberFormat="1" applyFont="1" applyBorder="1" applyAlignment="1">
      <alignment horizontal="center" vertical="center"/>
    </xf>
    <xf numFmtId="0" fontId="96" fillId="0" borderId="14" xfId="0" applyNumberFormat="1" applyFont="1" applyBorder="1" applyAlignment="1">
      <alignment horizontal="left" vertical="top" wrapText="1"/>
    </xf>
    <xf numFmtId="0" fontId="96" fillId="0" borderId="0" xfId="0" applyNumberFormat="1" applyFont="1" applyBorder="1" applyAlignment="1">
      <alignment horizontal="left" vertical="top" wrapText="1"/>
    </xf>
    <xf numFmtId="0" fontId="80" fillId="0" borderId="33" xfId="0" applyNumberFormat="1" applyFont="1" applyBorder="1" applyAlignment="1">
      <alignment horizontal="center" vertical="center"/>
    </xf>
    <xf numFmtId="0" fontId="80" fillId="0" borderId="12" xfId="0" applyNumberFormat="1" applyFont="1" applyBorder="1" applyAlignment="1">
      <alignment horizontal="center" vertical="center"/>
    </xf>
    <xf numFmtId="0" fontId="80" fillId="0" borderId="29" xfId="0" applyNumberFormat="1" applyFont="1" applyBorder="1" applyAlignment="1">
      <alignment horizontal="center" vertical="center"/>
    </xf>
    <xf numFmtId="0" fontId="80" fillId="0" borderId="30" xfId="0" applyNumberFormat="1" applyFont="1" applyBorder="1" applyAlignment="1">
      <alignment horizontal="center" vertical="center"/>
    </xf>
    <xf numFmtId="0" fontId="80" fillId="0" borderId="18" xfId="0" applyNumberFormat="1" applyFont="1" applyBorder="1" applyAlignment="1">
      <alignment horizontal="center" vertical="center"/>
    </xf>
    <xf numFmtId="0" fontId="80" fillId="0" borderId="50" xfId="0" applyNumberFormat="1" applyFont="1" applyBorder="1" applyAlignment="1">
      <alignment horizontal="center" vertical="center"/>
    </xf>
    <xf numFmtId="0" fontId="80" fillId="0" borderId="10" xfId="0" applyNumberFormat="1" applyFont="1" applyBorder="1" applyAlignment="1">
      <alignment horizontal="center" vertical="center"/>
    </xf>
    <xf numFmtId="0" fontId="80" fillId="0" borderId="11" xfId="0" applyNumberFormat="1" applyFont="1" applyBorder="1" applyAlignment="1">
      <alignment horizontal="center" vertical="center"/>
    </xf>
    <xf numFmtId="0" fontId="80" fillId="0" borderId="13" xfId="0" applyNumberFormat="1" applyFont="1" applyBorder="1" applyAlignment="1">
      <alignment horizontal="center" vertical="center"/>
    </xf>
    <xf numFmtId="3" fontId="80" fillId="21" borderId="10" xfId="49" applyNumberFormat="1" applyFont="1" applyFill="1" applyBorder="1" applyAlignment="1">
      <alignment horizontal="right" vertical="center"/>
    </xf>
    <xf numFmtId="3" fontId="80" fillId="21" borderId="11" xfId="49" applyNumberFormat="1" applyFont="1" applyFill="1" applyBorder="1" applyAlignment="1">
      <alignment horizontal="right" vertical="center"/>
    </xf>
    <xf numFmtId="3" fontId="80" fillId="21" borderId="13" xfId="49" applyNumberFormat="1" applyFont="1" applyFill="1" applyBorder="1" applyAlignment="1">
      <alignment horizontal="right" vertical="center"/>
    </xf>
    <xf numFmtId="38" fontId="79" fillId="0" borderId="33" xfId="49" applyNumberFormat="1" applyFont="1" applyBorder="1" applyAlignment="1">
      <alignment horizontal="left" vertical="center" wrapText="1"/>
    </xf>
    <xf numFmtId="38" fontId="79" fillId="0" borderId="12" xfId="49" applyNumberFormat="1" applyFont="1" applyBorder="1" applyAlignment="1">
      <alignment horizontal="left" vertical="center" wrapText="1"/>
    </xf>
    <xf numFmtId="38" fontId="79" fillId="0" borderId="29" xfId="49" applyNumberFormat="1" applyFont="1" applyBorder="1" applyAlignment="1">
      <alignment horizontal="left" vertical="center" wrapText="1"/>
    </xf>
    <xf numFmtId="38" fontId="79" fillId="0" borderId="30" xfId="49" applyNumberFormat="1" applyFont="1" applyBorder="1" applyAlignment="1">
      <alignment horizontal="left" vertical="center" wrapText="1"/>
    </xf>
    <xf numFmtId="38" fontId="79" fillId="0" borderId="18" xfId="49" applyNumberFormat="1" applyFont="1" applyBorder="1" applyAlignment="1">
      <alignment horizontal="left" vertical="center" wrapText="1"/>
    </xf>
    <xf numFmtId="38" fontId="79" fillId="0" borderId="50" xfId="49" applyNumberFormat="1" applyFont="1" applyBorder="1" applyAlignment="1">
      <alignment horizontal="left" vertical="center" wrapText="1"/>
    </xf>
    <xf numFmtId="0" fontId="68" fillId="0" borderId="22" xfId="0" applyNumberFormat="1" applyFont="1" applyBorder="1" applyAlignment="1">
      <alignment horizontal="center" vertical="center"/>
    </xf>
    <xf numFmtId="0" fontId="68" fillId="0" borderId="14" xfId="0" applyNumberFormat="1" applyFont="1" applyBorder="1" applyAlignment="1">
      <alignment horizontal="center" vertical="center"/>
    </xf>
    <xf numFmtId="3" fontId="68" fillId="21" borderId="22" xfId="49" applyNumberFormat="1" applyFont="1" applyFill="1" applyBorder="1" applyAlignment="1">
      <alignment horizontal="right" vertical="center"/>
    </xf>
    <xf numFmtId="38" fontId="68" fillId="0" borderId="22" xfId="49" applyNumberFormat="1" applyFont="1" applyBorder="1" applyAlignment="1">
      <alignment horizontal="left" vertical="center"/>
    </xf>
    <xf numFmtId="38" fontId="68" fillId="0" borderId="14" xfId="49" applyNumberFormat="1" applyFont="1" applyBorder="1" applyAlignment="1">
      <alignment horizontal="left" vertical="center"/>
    </xf>
    <xf numFmtId="0" fontId="68" fillId="0" borderId="14" xfId="0" applyNumberFormat="1" applyFont="1" applyBorder="1" applyAlignment="1">
      <alignment horizontal="left" vertical="center"/>
    </xf>
    <xf numFmtId="0" fontId="68" fillId="0" borderId="15" xfId="0" applyNumberFormat="1" applyFont="1" applyBorder="1" applyAlignment="1">
      <alignment horizontal="left" vertical="center"/>
    </xf>
    <xf numFmtId="3" fontId="68" fillId="21" borderId="10" xfId="49" applyNumberFormat="1" applyFont="1" applyFill="1" applyBorder="1" applyAlignment="1">
      <alignment horizontal="right" vertical="center"/>
    </xf>
    <xf numFmtId="3" fontId="68" fillId="21" borderId="11" xfId="49" applyNumberFormat="1" applyFont="1" applyFill="1" applyBorder="1" applyAlignment="1">
      <alignment horizontal="right" vertical="center"/>
    </xf>
    <xf numFmtId="3" fontId="68" fillId="21" borderId="13" xfId="49" applyNumberFormat="1" applyFont="1" applyFill="1" applyBorder="1" applyAlignment="1">
      <alignment horizontal="right" vertical="center"/>
    </xf>
    <xf numFmtId="3" fontId="68" fillId="21" borderId="37" xfId="49" applyNumberFormat="1" applyFont="1" applyFill="1" applyBorder="1" applyAlignment="1">
      <alignment horizontal="right" vertical="center"/>
    </xf>
    <xf numFmtId="3" fontId="68" fillId="21" borderId="74" xfId="49" applyNumberFormat="1" applyFont="1" applyFill="1" applyBorder="1" applyAlignment="1">
      <alignment horizontal="right" vertical="center"/>
    </xf>
    <xf numFmtId="3" fontId="68" fillId="21" borderId="58" xfId="49" applyNumberFormat="1" applyFont="1" applyFill="1" applyBorder="1" applyAlignment="1">
      <alignment horizontal="right" vertical="center"/>
    </xf>
    <xf numFmtId="38" fontId="68" fillId="0" borderId="15" xfId="49" applyNumberFormat="1" applyFont="1" applyBorder="1" applyAlignment="1">
      <alignment horizontal="left" vertical="center"/>
    </xf>
    <xf numFmtId="0" fontId="68" fillId="0" borderId="33" xfId="0" applyNumberFormat="1" applyFont="1" applyBorder="1" applyAlignment="1">
      <alignment horizontal="center" vertical="center"/>
    </xf>
    <xf numFmtId="0" fontId="68" fillId="0" borderId="12" xfId="0" applyNumberFormat="1" applyFont="1" applyBorder="1" applyAlignment="1">
      <alignment horizontal="center" vertical="center"/>
    </xf>
    <xf numFmtId="0" fontId="68" fillId="0" borderId="29" xfId="0" applyNumberFormat="1" applyFont="1" applyBorder="1" applyAlignment="1">
      <alignment horizontal="center" vertical="center"/>
    </xf>
    <xf numFmtId="0" fontId="68" fillId="0" borderId="40" xfId="0" applyNumberFormat="1" applyFont="1" applyBorder="1" applyAlignment="1">
      <alignment horizontal="center" vertical="center"/>
    </xf>
    <xf numFmtId="0" fontId="68" fillId="0" borderId="0" xfId="0" applyNumberFormat="1" applyFont="1" applyBorder="1" applyAlignment="1">
      <alignment horizontal="center" vertical="center"/>
    </xf>
    <xf numFmtId="0" fontId="68" fillId="0" borderId="32" xfId="0" applyNumberFormat="1" applyFont="1" applyBorder="1" applyAlignment="1">
      <alignment horizontal="center" vertical="center"/>
    </xf>
    <xf numFmtId="0" fontId="68" fillId="0" borderId="30" xfId="0" applyNumberFormat="1" applyFont="1" applyBorder="1" applyAlignment="1">
      <alignment horizontal="center" vertical="center"/>
    </xf>
    <xf numFmtId="0" fontId="68" fillId="0" borderId="18" xfId="0" applyNumberFormat="1" applyFont="1" applyBorder="1" applyAlignment="1">
      <alignment horizontal="center" vertical="center"/>
    </xf>
    <xf numFmtId="0" fontId="68" fillId="0" borderId="50" xfId="0" applyNumberFormat="1" applyFont="1" applyBorder="1" applyAlignment="1">
      <alignment horizontal="center" vertical="center"/>
    </xf>
    <xf numFmtId="0" fontId="79" fillId="0" borderId="14" xfId="0" applyNumberFormat="1" applyFont="1" applyBorder="1" applyAlignment="1">
      <alignment horizontal="center" vertical="center" wrapText="1"/>
    </xf>
    <xf numFmtId="0" fontId="79" fillId="0" borderId="14" xfId="0" applyNumberFormat="1" applyFont="1" applyBorder="1" applyAlignment="1">
      <alignment horizontal="center" vertical="center"/>
    </xf>
    <xf numFmtId="0" fontId="26" fillId="0" borderId="14" xfId="0" applyNumberFormat="1" applyFont="1" applyBorder="1" applyAlignment="1">
      <alignment horizontal="center" vertical="center" wrapText="1"/>
    </xf>
    <xf numFmtId="0" fontId="26" fillId="0" borderId="14" xfId="0" applyNumberFormat="1" applyFont="1" applyBorder="1" applyAlignment="1">
      <alignment horizontal="center" vertical="center"/>
    </xf>
    <xf numFmtId="0" fontId="79" fillId="0" borderId="10" xfId="0" applyNumberFormat="1" applyFont="1" applyBorder="1" applyAlignment="1">
      <alignment horizontal="center" vertical="center"/>
    </xf>
    <xf numFmtId="0" fontId="78" fillId="36" borderId="14" xfId="0" applyNumberFormat="1" applyFont="1" applyFill="1" applyBorder="1" applyAlignment="1">
      <alignment horizontal="center" vertical="center"/>
    </xf>
    <xf numFmtId="38" fontId="78" fillId="36" borderId="14" xfId="49" applyNumberFormat="1" applyFont="1" applyFill="1" applyBorder="1" applyAlignment="1">
      <alignment vertical="center"/>
    </xf>
    <xf numFmtId="0" fontId="78" fillId="36" borderId="14" xfId="0" applyNumberFormat="1" applyFont="1" applyFill="1" applyBorder="1" applyAlignment="1">
      <alignment vertical="center"/>
    </xf>
    <xf numFmtId="0" fontId="78" fillId="36" borderId="15" xfId="0" applyNumberFormat="1" applyFont="1" applyFill="1" applyBorder="1" applyAlignment="1">
      <alignment horizontal="center" vertical="center"/>
    </xf>
    <xf numFmtId="38" fontId="78" fillId="36" borderId="15" xfId="49" applyNumberFormat="1" applyFont="1" applyFill="1" applyBorder="1" applyAlignment="1">
      <alignment vertical="center"/>
    </xf>
    <xf numFmtId="0" fontId="78" fillId="36" borderId="15" xfId="0" applyNumberFormat="1" applyFont="1" applyFill="1" applyBorder="1" applyAlignment="1">
      <alignment vertical="center"/>
    </xf>
    <xf numFmtId="0" fontId="107" fillId="0" borderId="14" xfId="0" applyFont="1" applyBorder="1" applyAlignment="1">
      <alignment horizontal="center" vertical="center"/>
    </xf>
    <xf numFmtId="0" fontId="107" fillId="0" borderId="10" xfId="0" applyFont="1" applyBorder="1" applyAlignment="1">
      <alignment horizontal="center" vertical="center"/>
    </xf>
    <xf numFmtId="3" fontId="107" fillId="21" borderId="14" xfId="49" applyNumberFormat="1" applyFont="1" applyFill="1" applyBorder="1" applyAlignment="1">
      <alignment horizontal="right" vertical="center"/>
    </xf>
    <xf numFmtId="3" fontId="107" fillId="21" borderId="10" xfId="49" applyNumberFormat="1" applyFont="1" applyFill="1" applyBorder="1" applyAlignment="1">
      <alignment horizontal="right" vertical="center"/>
    </xf>
    <xf numFmtId="38" fontId="26" fillId="0" borderId="13" xfId="49" applyNumberFormat="1" applyFont="1" applyBorder="1" applyAlignment="1">
      <alignment horizontal="left" vertical="center" wrapText="1"/>
    </xf>
    <xf numFmtId="38" fontId="26" fillId="0" borderId="14" xfId="49" applyNumberFormat="1" applyFont="1" applyBorder="1" applyAlignment="1">
      <alignment horizontal="left" vertical="center" wrapText="1"/>
    </xf>
    <xf numFmtId="0" fontId="45" fillId="0" borderId="30" xfId="0" applyFont="1" applyBorder="1" applyAlignment="1">
      <alignment horizontal="center" vertical="center"/>
    </xf>
    <xf numFmtId="0" fontId="45" fillId="0" borderId="50" xfId="0" applyFont="1" applyBorder="1" applyAlignment="1">
      <alignment horizontal="center" vertical="center"/>
    </xf>
    <xf numFmtId="3" fontId="45" fillId="0" borderId="22" xfId="0" applyNumberFormat="1" applyFont="1" applyBorder="1" applyAlignment="1">
      <alignment horizontal="right" vertical="center"/>
    </xf>
    <xf numFmtId="3" fontId="45" fillId="0" borderId="22" xfId="49" applyNumberFormat="1" applyFont="1" applyBorder="1" applyAlignment="1">
      <alignment horizontal="right" vertical="center"/>
    </xf>
    <xf numFmtId="3" fontId="45" fillId="21" borderId="57" xfId="49" applyNumberFormat="1" applyFont="1" applyFill="1" applyBorder="1" applyAlignment="1">
      <alignment horizontal="right" vertical="center"/>
    </xf>
    <xf numFmtId="38" fontId="45" fillId="0" borderId="22" xfId="49" applyNumberFormat="1" applyFont="1" applyBorder="1" applyAlignment="1">
      <alignment horizontal="right" vertical="center"/>
    </xf>
    <xf numFmtId="0" fontId="45" fillId="0" borderId="15" xfId="0" applyFont="1" applyBorder="1" applyAlignment="1">
      <alignment horizontal="left" vertical="center"/>
    </xf>
    <xf numFmtId="3" fontId="45" fillId="0" borderId="15" xfId="0" applyNumberFormat="1" applyFont="1" applyBorder="1" applyAlignment="1">
      <alignment horizontal="right" vertical="center"/>
    </xf>
    <xf numFmtId="3" fontId="45" fillId="0" borderId="15" xfId="49" applyNumberFormat="1" applyFont="1" applyBorder="1" applyAlignment="1">
      <alignment horizontal="right" vertical="center"/>
    </xf>
    <xf numFmtId="3" fontId="45" fillId="21" borderId="34" xfId="49" applyNumberFormat="1" applyFont="1" applyFill="1" applyBorder="1" applyAlignment="1">
      <alignment horizontal="right" vertical="center"/>
    </xf>
    <xf numFmtId="3" fontId="45" fillId="21" borderId="14" xfId="49" applyNumberFormat="1" applyFont="1" applyFill="1" applyBorder="1" applyAlignment="1">
      <alignment horizontal="right" vertical="center"/>
    </xf>
    <xf numFmtId="38" fontId="45" fillId="0" borderId="15" xfId="49" applyNumberFormat="1" applyFont="1" applyBorder="1" applyAlignment="1">
      <alignment horizontal="right" vertical="center"/>
    </xf>
    <xf numFmtId="0" fontId="45" fillId="0" borderId="14" xfId="0" applyFont="1" applyBorder="1" applyAlignment="1">
      <alignment horizontal="left" vertical="center"/>
    </xf>
    <xf numFmtId="3" fontId="45" fillId="0" borderId="14" xfId="0" applyNumberFormat="1" applyFont="1" applyBorder="1" applyAlignment="1">
      <alignment horizontal="right" vertical="center"/>
    </xf>
    <xf numFmtId="3" fontId="45" fillId="0" borderId="14" xfId="49" applyNumberFormat="1" applyFont="1" applyBorder="1" applyAlignment="1">
      <alignment horizontal="right" vertical="center"/>
    </xf>
    <xf numFmtId="38" fontId="45" fillId="0" borderId="14" xfId="49" applyNumberFormat="1" applyFont="1" applyBorder="1" applyAlignment="1">
      <alignment horizontal="right" vertical="center"/>
    </xf>
    <xf numFmtId="38" fontId="45" fillId="0" borderId="14" xfId="49" applyNumberFormat="1" applyFont="1" applyBorder="1" applyAlignment="1">
      <alignment horizontal="left" vertical="center"/>
    </xf>
    <xf numFmtId="0" fontId="26" fillId="0" borderId="34" xfId="0" applyFont="1" applyBorder="1" applyAlignment="1">
      <alignment horizontal="center" vertical="center" wrapText="1"/>
    </xf>
    <xf numFmtId="0" fontId="26" fillId="0" borderId="22" xfId="0" applyFont="1" applyBorder="1" applyAlignment="1">
      <alignment horizontal="center" vertical="center"/>
    </xf>
    <xf numFmtId="0" fontId="26" fillId="0" borderId="33"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12" fontId="45" fillId="0" borderId="10" xfId="0" applyNumberFormat="1" applyFont="1" applyBorder="1" applyAlignment="1">
      <alignment horizontal="center" vertical="center"/>
    </xf>
    <xf numFmtId="12" fontId="45" fillId="0" borderId="11" xfId="0" applyNumberFormat="1" applyFont="1" applyBorder="1" applyAlignment="1">
      <alignment horizontal="center" vertical="center"/>
    </xf>
    <xf numFmtId="12" fontId="45" fillId="0" borderId="13" xfId="0" applyNumberFormat="1" applyFont="1" applyBorder="1" applyAlignment="1">
      <alignment horizontal="center" vertical="center"/>
    </xf>
    <xf numFmtId="12" fontId="45" fillId="0" borderId="14" xfId="0" applyNumberFormat="1" applyFont="1" applyBorder="1" applyAlignment="1">
      <alignment horizontal="center" vertical="center"/>
    </xf>
    <xf numFmtId="0" fontId="23" fillId="0" borderId="0" xfId="0" applyFont="1" applyAlignment="1">
      <alignment horizontal="left" vertical="center"/>
    </xf>
    <xf numFmtId="0" fontId="45" fillId="0" borderId="33" xfId="0" applyFont="1" applyBorder="1" applyAlignment="1">
      <alignment horizontal="center" vertical="center"/>
    </xf>
    <xf numFmtId="0" fontId="45" fillId="0" borderId="12" xfId="0" applyFont="1" applyBorder="1" applyAlignment="1">
      <alignment horizontal="center" vertical="center"/>
    </xf>
    <xf numFmtId="0" fontId="45" fillId="0" borderId="29" xfId="0" applyFont="1" applyBorder="1" applyAlignment="1">
      <alignment horizontal="center" vertic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78" fillId="0" borderId="0" xfId="0" applyFont="1" applyAlignment="1">
      <alignment vertical="center"/>
    </xf>
    <xf numFmtId="0" fontId="4" fillId="0" borderId="0" xfId="0" applyFont="1" applyAlignment="1">
      <alignment wrapText="1"/>
    </xf>
    <xf numFmtId="176" fontId="78" fillId="0" borderId="0" xfId="49" applyFont="1" applyFill="1" applyBorder="1" applyAlignment="1">
      <alignment horizontal="center" vertical="center"/>
    </xf>
    <xf numFmtId="0" fontId="78" fillId="0" borderId="0" xfId="0" applyFont="1" applyAlignment="1">
      <alignment horizontal="center" vertical="center" wrapText="1"/>
    </xf>
    <xf numFmtId="0" fontId="78" fillId="0" borderId="0" xfId="0" applyFont="1" applyAlignment="1">
      <alignment horizontal="left" vertical="center" wrapText="1" shrinkToFit="1"/>
    </xf>
    <xf numFmtId="0" fontId="57" fillId="0" borderId="0" xfId="0" applyNumberFormat="1" applyFont="1" applyBorder="1" applyAlignment="1">
      <alignment horizontal="center" vertical="center"/>
    </xf>
    <xf numFmtId="0" fontId="96" fillId="0" borderId="33" xfId="0" applyNumberFormat="1" applyFont="1" applyBorder="1" applyAlignment="1">
      <alignment horizontal="left" vertical="top" wrapText="1"/>
    </xf>
    <xf numFmtId="0" fontId="96" fillId="0" borderId="12" xfId="0" applyNumberFormat="1" applyFont="1" applyBorder="1" applyAlignment="1">
      <alignment horizontal="left" vertical="top" wrapText="1"/>
    </xf>
    <xf numFmtId="0" fontId="96" fillId="0" borderId="29" xfId="0" applyNumberFormat="1" applyFont="1" applyBorder="1" applyAlignment="1">
      <alignment horizontal="left" vertical="top" wrapText="1"/>
    </xf>
    <xf numFmtId="0" fontId="96" fillId="0" borderId="40" xfId="0" applyNumberFormat="1" applyFont="1" applyBorder="1" applyAlignment="1">
      <alignment horizontal="left" vertical="top" wrapText="1"/>
    </xf>
    <xf numFmtId="0" fontId="96" fillId="0" borderId="32" xfId="0" applyNumberFormat="1" applyFont="1" applyBorder="1" applyAlignment="1">
      <alignment horizontal="left" vertical="top" wrapText="1"/>
    </xf>
    <xf numFmtId="0" fontId="0" fillId="0" borderId="40" xfId="0" applyBorder="1" applyAlignment="1">
      <alignment horizontal="left" vertical="top" wrapText="1"/>
    </xf>
    <xf numFmtId="0" fontId="0" fillId="0" borderId="0" xfId="0" applyAlignment="1">
      <alignment horizontal="left" vertical="top" wrapText="1"/>
    </xf>
    <xf numFmtId="0" fontId="0" fillId="0" borderId="32" xfId="0" applyBorder="1" applyAlignment="1">
      <alignment horizontal="left" vertical="top" wrapText="1"/>
    </xf>
    <xf numFmtId="0" fontId="0" fillId="0" borderId="30" xfId="0" applyBorder="1" applyAlignment="1">
      <alignment horizontal="left" vertical="top" wrapText="1"/>
    </xf>
    <xf numFmtId="0" fontId="0" fillId="0" borderId="18" xfId="0" applyBorder="1" applyAlignment="1">
      <alignment horizontal="left" vertical="top" wrapText="1"/>
    </xf>
    <xf numFmtId="0" fontId="0" fillId="0" borderId="50" xfId="0" applyBorder="1" applyAlignment="1">
      <alignment horizontal="left" vertical="top" wrapText="1"/>
    </xf>
    <xf numFmtId="0" fontId="96" fillId="0" borderId="30" xfId="0" applyNumberFormat="1" applyFont="1" applyBorder="1" applyAlignment="1">
      <alignment horizontal="left" vertical="top" wrapText="1"/>
    </xf>
    <xf numFmtId="0" fontId="96" fillId="0" borderId="18" xfId="0" applyNumberFormat="1" applyFont="1" applyBorder="1" applyAlignment="1">
      <alignment horizontal="left" vertical="top" wrapText="1"/>
    </xf>
    <xf numFmtId="0" fontId="96" fillId="0" borderId="50" xfId="0" applyNumberFormat="1" applyFont="1" applyBorder="1" applyAlignment="1">
      <alignment horizontal="left" vertical="top" wrapText="1"/>
    </xf>
    <xf numFmtId="3" fontId="78" fillId="37" borderId="10" xfId="49" applyNumberFormat="1" applyFont="1" applyFill="1" applyBorder="1" applyAlignment="1">
      <alignment horizontal="right" vertical="center"/>
    </xf>
    <xf numFmtId="3" fontId="78" fillId="37" borderId="11" xfId="49" applyNumberFormat="1" applyFont="1" applyFill="1" applyBorder="1" applyAlignment="1">
      <alignment horizontal="right" vertical="center"/>
    </xf>
    <xf numFmtId="3" fontId="78" fillId="37" borderId="13" xfId="49" applyNumberFormat="1" applyFont="1" applyFill="1" applyBorder="1" applyAlignment="1">
      <alignment horizontal="right" vertical="center"/>
    </xf>
    <xf numFmtId="0" fontId="83" fillId="0" borderId="10" xfId="0" applyFont="1" applyBorder="1" applyAlignment="1">
      <alignment horizontal="center" vertical="center" wrapText="1"/>
    </xf>
    <xf numFmtId="0" fontId="83" fillId="0" borderId="75" xfId="0" applyFont="1" applyBorder="1" applyAlignment="1">
      <alignment horizontal="center" vertical="center" wrapText="1"/>
    </xf>
    <xf numFmtId="0" fontId="59" fillId="0" borderId="0" xfId="0" applyFont="1" applyAlignment="1">
      <alignment horizontal="left" vertical="center"/>
    </xf>
    <xf numFmtId="0" fontId="60" fillId="0" borderId="0" xfId="0" applyFont="1" applyAlignment="1">
      <alignment horizontal="left" vertical="center"/>
    </xf>
    <xf numFmtId="3" fontId="78" fillId="21" borderId="10" xfId="49" applyNumberFormat="1" applyFont="1" applyFill="1" applyBorder="1" applyAlignment="1">
      <alignment horizontal="right" vertical="center"/>
    </xf>
    <xf numFmtId="3" fontId="78" fillId="21" borderId="11" xfId="49" applyNumberFormat="1" applyFont="1" applyFill="1" applyBorder="1" applyAlignment="1">
      <alignment horizontal="right" vertical="center"/>
    </xf>
    <xf numFmtId="3" fontId="78" fillId="21" borderId="13" xfId="49" applyNumberFormat="1" applyFont="1" applyFill="1" applyBorder="1" applyAlignment="1">
      <alignment horizontal="right" vertical="center"/>
    </xf>
    <xf numFmtId="0" fontId="45" fillId="0" borderId="40" xfId="0" applyFont="1" applyBorder="1" applyAlignment="1">
      <alignment horizontal="center" vertical="center" wrapText="1"/>
    </xf>
    <xf numFmtId="0" fontId="45" fillId="0" borderId="0" xfId="0" applyFont="1" applyAlignment="1">
      <alignment horizontal="center" vertical="center" wrapText="1"/>
    </xf>
    <xf numFmtId="0" fontId="45" fillId="0" borderId="32"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50" xfId="0" applyFont="1" applyBorder="1" applyAlignment="1">
      <alignment horizontal="center" vertical="center" wrapText="1"/>
    </xf>
    <xf numFmtId="12" fontId="78" fillId="0" borderId="14" xfId="0" applyNumberFormat="1" applyFont="1" applyBorder="1" applyAlignment="1">
      <alignment horizontal="center" vertical="center"/>
    </xf>
    <xf numFmtId="3" fontId="78" fillId="37" borderId="37" xfId="49" applyNumberFormat="1" applyFont="1" applyFill="1" applyBorder="1" applyAlignment="1">
      <alignment horizontal="right" vertical="center"/>
    </xf>
    <xf numFmtId="3" fontId="78" fillId="37" borderId="74" xfId="49" applyNumberFormat="1" applyFont="1" applyFill="1" applyBorder="1" applyAlignment="1">
      <alignment horizontal="right" vertical="center"/>
    </xf>
    <xf numFmtId="3" fontId="78" fillId="37" borderId="58" xfId="49" applyNumberFormat="1" applyFont="1" applyFill="1" applyBorder="1" applyAlignment="1">
      <alignment horizontal="right" vertical="center"/>
    </xf>
    <xf numFmtId="3" fontId="78" fillId="21" borderId="37" xfId="49" applyNumberFormat="1" applyFont="1" applyFill="1" applyBorder="1" applyAlignment="1">
      <alignment horizontal="right" vertical="center"/>
    </xf>
    <xf numFmtId="3" fontId="78" fillId="21" borderId="74" xfId="49" applyNumberFormat="1" applyFont="1" applyFill="1" applyBorder="1" applyAlignment="1">
      <alignment horizontal="right" vertical="center"/>
    </xf>
    <xf numFmtId="3" fontId="78" fillId="21" borderId="58" xfId="49" applyNumberFormat="1" applyFont="1" applyFill="1" applyBorder="1" applyAlignment="1">
      <alignment horizontal="right" vertical="center"/>
    </xf>
    <xf numFmtId="3" fontId="78" fillId="37" borderId="54" xfId="49" applyNumberFormat="1" applyFont="1" applyFill="1" applyBorder="1" applyAlignment="1">
      <alignment horizontal="right" vertical="center"/>
    </xf>
    <xf numFmtId="3" fontId="78" fillId="21" borderId="54" xfId="49" applyNumberFormat="1" applyFont="1" applyFill="1" applyBorder="1" applyAlignment="1">
      <alignment horizontal="right" vertical="center"/>
    </xf>
    <xf numFmtId="3" fontId="83" fillId="37" borderId="67" xfId="49" applyNumberFormat="1" applyFont="1" applyFill="1" applyBorder="1" applyAlignment="1">
      <alignment horizontal="right" vertical="center"/>
    </xf>
    <xf numFmtId="3" fontId="83" fillId="37" borderId="63" xfId="49" applyNumberFormat="1" applyFont="1" applyFill="1" applyBorder="1" applyAlignment="1">
      <alignment horizontal="right" vertical="center"/>
    </xf>
    <xf numFmtId="3" fontId="83" fillId="37" borderId="49" xfId="49" applyNumberFormat="1" applyFont="1" applyFill="1" applyBorder="1" applyAlignment="1">
      <alignment horizontal="right" vertical="center"/>
    </xf>
    <xf numFmtId="0" fontId="83" fillId="0" borderId="11" xfId="0" applyFont="1" applyBorder="1" applyAlignment="1">
      <alignment horizontal="center" vertical="center" wrapText="1"/>
    </xf>
    <xf numFmtId="3" fontId="83" fillId="21" borderId="67" xfId="49" applyNumberFormat="1" applyFont="1" applyFill="1" applyBorder="1" applyAlignment="1">
      <alignment horizontal="right" vertical="center"/>
    </xf>
    <xf numFmtId="3" fontId="83" fillId="21" borderId="63" xfId="49" applyNumberFormat="1" applyFont="1" applyFill="1" applyBorder="1" applyAlignment="1">
      <alignment horizontal="right" vertical="center"/>
    </xf>
    <xf numFmtId="3" fontId="83" fillId="21" borderId="49" xfId="49" applyNumberFormat="1" applyFont="1" applyFill="1" applyBorder="1" applyAlignment="1">
      <alignment horizontal="right" vertical="center"/>
    </xf>
    <xf numFmtId="0" fontId="97" fillId="0" borderId="0" xfId="43" applyNumberFormat="1" applyFont="1" applyBorder="1" applyAlignment="1" applyProtection="1">
      <alignment horizontal="left" vertical="center"/>
      <protection/>
    </xf>
    <xf numFmtId="0" fontId="23" fillId="0" borderId="0" xfId="0" applyNumberFormat="1" applyFont="1" applyBorder="1" applyAlignment="1">
      <alignment horizontal="left" vertical="center"/>
    </xf>
    <xf numFmtId="0" fontId="23" fillId="0" borderId="14" xfId="0" applyNumberFormat="1" applyFont="1" applyBorder="1" applyAlignment="1">
      <alignment horizontal="center" vertical="center"/>
    </xf>
    <xf numFmtId="176" fontId="23" fillId="0" borderId="14" xfId="49" applyFont="1" applyBorder="1" applyAlignment="1">
      <alignment horizontal="right" vertical="center"/>
    </xf>
    <xf numFmtId="0" fontId="23" fillId="0" borderId="0" xfId="0" applyNumberFormat="1" applyFont="1" applyBorder="1" applyAlignment="1">
      <alignment horizontal="left" vertical="center" wrapText="1"/>
    </xf>
    <xf numFmtId="0" fontId="23" fillId="0" borderId="14" xfId="0" applyNumberFormat="1" applyFont="1" applyBorder="1" applyAlignment="1">
      <alignment horizontal="center" vertical="center" wrapText="1"/>
    </xf>
    <xf numFmtId="0" fontId="23" fillId="0" borderId="15" xfId="0" applyNumberFormat="1" applyFont="1" applyBorder="1" applyAlignment="1">
      <alignment horizontal="center" vertical="center"/>
    </xf>
    <xf numFmtId="38" fontId="23" fillId="0" borderId="15" xfId="49" applyNumberFormat="1" applyFont="1" applyBorder="1" applyAlignment="1">
      <alignment vertical="center"/>
    </xf>
    <xf numFmtId="0" fontId="23" fillId="0" borderId="15" xfId="0" applyNumberFormat="1" applyFont="1" applyBorder="1" applyAlignment="1">
      <alignment vertical="center"/>
    </xf>
    <xf numFmtId="0" fontId="23" fillId="0" borderId="22" xfId="0" applyNumberFormat="1" applyFont="1" applyBorder="1" applyAlignment="1">
      <alignment horizontal="center" vertical="center"/>
    </xf>
    <xf numFmtId="38" fontId="23" fillId="0" borderId="22" xfId="49" applyNumberFormat="1" applyFont="1" applyBorder="1" applyAlignment="1">
      <alignment vertical="center"/>
    </xf>
    <xf numFmtId="38" fontId="23" fillId="0" borderId="14" xfId="49" applyNumberFormat="1" applyFont="1" applyBorder="1" applyAlignment="1">
      <alignment vertical="center"/>
    </xf>
    <xf numFmtId="0" fontId="23" fillId="0" borderId="22" xfId="0" applyNumberFormat="1" applyFont="1" applyBorder="1" applyAlignment="1">
      <alignment vertical="center"/>
    </xf>
    <xf numFmtId="0" fontId="23" fillId="0" borderId="14" xfId="0" applyNumberFormat="1" applyFont="1" applyBorder="1" applyAlignment="1">
      <alignment vertical="center"/>
    </xf>
    <xf numFmtId="0" fontId="23" fillId="0" borderId="14" xfId="0" applyFont="1" applyBorder="1" applyAlignment="1">
      <alignment horizontal="left" vertical="center"/>
    </xf>
    <xf numFmtId="0" fontId="23" fillId="0" borderId="0" xfId="0" applyFont="1" applyAlignment="1">
      <alignment horizontal="distributed" vertical="center"/>
    </xf>
    <xf numFmtId="180" fontId="23" fillId="0" borderId="0" xfId="0" applyNumberFormat="1" applyFont="1" applyAlignment="1">
      <alignment horizontal="right" vertical="center"/>
    </xf>
    <xf numFmtId="0" fontId="23" fillId="0" borderId="10" xfId="62" applyFont="1" applyBorder="1" applyAlignment="1">
      <alignment horizontal="left" vertical="center" wrapText="1"/>
      <protection/>
    </xf>
    <xf numFmtId="0" fontId="23" fillId="0" borderId="11" xfId="62" applyFont="1" applyBorder="1" applyAlignment="1">
      <alignment horizontal="left" vertical="center" wrapText="1"/>
      <protection/>
    </xf>
    <xf numFmtId="0" fontId="23" fillId="0" borderId="13" xfId="62" applyFont="1" applyBorder="1" applyAlignment="1">
      <alignment horizontal="left" vertical="center" wrapText="1"/>
      <protection/>
    </xf>
    <xf numFmtId="0" fontId="23" fillId="0" borderId="0" xfId="0" applyFont="1" applyAlignment="1" applyProtection="1">
      <alignment horizontal="center" vertical="center"/>
      <protection locked="0"/>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111" fillId="0" borderId="10" xfId="0" applyFont="1" applyBorder="1" applyAlignment="1">
      <alignment horizontal="left" vertical="top" wrapText="1"/>
    </xf>
    <xf numFmtId="0" fontId="71" fillId="0" borderId="11" xfId="0" applyFont="1" applyBorder="1" applyAlignment="1">
      <alignment horizontal="left" vertical="top" wrapText="1"/>
    </xf>
    <xf numFmtId="0" fontId="71" fillId="0" borderId="13" xfId="0" applyFont="1" applyBorder="1" applyAlignment="1">
      <alignment horizontal="left" vertical="top" wrapText="1"/>
    </xf>
    <xf numFmtId="0" fontId="57" fillId="0" borderId="0" xfId="0" applyFont="1" applyAlignment="1">
      <alignment horizontal="center" vertical="center"/>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55" fillId="0" borderId="13" xfId="0" applyFont="1" applyBorder="1" applyAlignment="1">
      <alignment horizontal="left" vertical="center" wrapText="1"/>
    </xf>
    <xf numFmtId="0" fontId="23" fillId="0" borderId="33"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50" xfId="0" applyFont="1" applyBorder="1" applyAlignment="1">
      <alignment horizontal="center" vertical="center"/>
    </xf>
    <xf numFmtId="0" fontId="45" fillId="0" borderId="10" xfId="0" applyFont="1" applyBorder="1" applyAlignment="1" applyProtection="1">
      <alignment horizontal="center" vertical="center" wrapText="1"/>
      <protection hidden="1"/>
    </xf>
    <xf numFmtId="0" fontId="45" fillId="0" borderId="13" xfId="0" applyFont="1" applyBorder="1" applyAlignment="1" applyProtection="1">
      <alignment horizontal="center" vertical="center" wrapText="1"/>
      <protection hidden="1"/>
    </xf>
    <xf numFmtId="0" fontId="66" fillId="0" borderId="0" xfId="0" applyFont="1" applyAlignment="1">
      <alignment horizontal="left" vertical="top" wrapText="1"/>
    </xf>
    <xf numFmtId="0" fontId="62" fillId="0" borderId="33" xfId="0" applyFont="1" applyBorder="1" applyAlignment="1">
      <alignment horizontal="center" vertical="center" wrapText="1"/>
    </xf>
    <xf numFmtId="0" fontId="62" fillId="0" borderId="30" xfId="0" applyFont="1" applyBorder="1" applyAlignment="1">
      <alignment horizontal="center" vertical="center" wrapText="1"/>
    </xf>
    <xf numFmtId="0" fontId="46" fillId="0" borderId="0" xfId="0" applyFont="1" applyAlignment="1">
      <alignment horizontal="left" vertical="center"/>
    </xf>
    <xf numFmtId="0" fontId="61" fillId="0" borderId="32" xfId="0" applyFont="1" applyBorder="1" applyAlignment="1">
      <alignment horizontal="right" vertical="center"/>
    </xf>
    <xf numFmtId="0" fontId="61" fillId="0" borderId="34" xfId="0" applyFont="1" applyBorder="1" applyAlignment="1">
      <alignment horizontal="center" vertical="center"/>
    </xf>
    <xf numFmtId="0" fontId="61" fillId="0" borderId="34" xfId="0" applyFont="1" applyBorder="1" applyAlignment="1">
      <alignment horizontal="center" vertical="center" wrapText="1"/>
    </xf>
    <xf numFmtId="0" fontId="61" fillId="0" borderId="22" xfId="0" applyFont="1" applyBorder="1" applyAlignment="1">
      <alignment horizontal="center" vertical="center" wrapText="1"/>
    </xf>
    <xf numFmtId="0" fontId="46" fillId="0" borderId="0" xfId="0" applyFont="1" applyAlignment="1">
      <alignment horizontal="left" vertical="top" wrapText="1" indent="1"/>
    </xf>
    <xf numFmtId="0" fontId="61" fillId="0" borderId="33" xfId="0" applyFont="1" applyBorder="1" applyAlignment="1">
      <alignment horizontal="center" vertical="center"/>
    </xf>
    <xf numFmtId="0" fontId="61" fillId="0" borderId="29" xfId="0" applyFont="1" applyBorder="1" applyAlignment="1">
      <alignment horizontal="center" vertical="center"/>
    </xf>
    <xf numFmtId="0" fontId="61" fillId="0" borderId="5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4">
    <dxf>
      <font>
        <b/>
        <i val="0"/>
        <color indexed="8"/>
      </font>
      <fill>
        <patternFill patternType="solid">
          <bgColor indexed="10"/>
        </patternFill>
      </fill>
    </dxf>
    <dxf>
      <font>
        <b/>
        <i val="0"/>
        <color indexed="8"/>
      </font>
      <fill>
        <patternFill patternType="solid">
          <bgColor indexed="10"/>
        </patternFill>
      </fill>
    </dxf>
    <dxf>
      <font>
        <b/>
        <i val="0"/>
        <color indexed="8"/>
      </font>
      <fill>
        <patternFill patternType="solid">
          <bgColor indexed="10"/>
        </patternFill>
      </fill>
    </dxf>
    <dxf>
      <font>
        <b/>
        <i val="0"/>
        <color rgb="FF000000"/>
      </font>
      <fill>
        <patternFill patternType="solid">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219075</xdr:colOff>
      <xdr:row>20</xdr:row>
      <xdr:rowOff>66675</xdr:rowOff>
    </xdr:from>
    <xdr:to>
      <xdr:col>36</xdr:col>
      <xdr:colOff>3076575</xdr:colOff>
      <xdr:row>21</xdr:row>
      <xdr:rowOff>142875</xdr:rowOff>
    </xdr:to>
    <xdr:sp>
      <xdr:nvSpPr>
        <xdr:cNvPr id="1" name="Comment 19"/>
        <xdr:cNvSpPr>
          <a:spLocks/>
        </xdr:cNvSpPr>
      </xdr:nvSpPr>
      <xdr:spPr>
        <a:xfrm>
          <a:off x="5429250" y="6172200"/>
          <a:ext cx="4200525" cy="323850"/>
        </a:xfrm>
        <a:prstGeom prst="rect">
          <a:avLst/>
        </a:prstGeom>
        <a:solidFill>
          <a:srgbClr val="FFFFE1"/>
        </a:solidFill>
        <a:ln w="9525" cmpd="sng">
          <a:solidFill>
            <a:srgbClr val="217346"/>
          </a:solidFill>
          <a:headEnd type="none"/>
          <a:tailEnd type="none"/>
        </a:ln>
      </xdr:spPr>
      <xdr:txBody>
        <a:bodyPr vertOverflow="clip" wrap="square"/>
        <a:p>
          <a:pPr algn="l">
            <a:defRPr/>
          </a:pPr>
          <a:r>
            <a:rPr lang="en-US" cap="none" sz="1000" b="0" i="0" u="none" baseline="0"/>
            <a:t>補助金交付申請額が上限額を超える場合は、計算式によらず、上限額を直接入力してください。</a:t>
          </a:r>
          <a:r>
            <a:rPr lang="en-US" cap="none" sz="900" b="1"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soumu.go.jp/toukei_toukatsu/index/seido/syouhin/2index.htm"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0.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soumu.go.jp/toukei_toukatsu/index/seido/syouhin/2index.htm" TargetMode="Externa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1.vml" /><Relationship Id="rId3"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2.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oumu.go.jp/toukei_toukatsu/index/seido/sangyo/02toukatsu01_03000023.html" TargetMode="Externa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www.soumu.go.jp/toukei_toukatsu/index/seido/syouhin/2index.htm" TargetMode="Externa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3.vml" /><Relationship Id="rId3"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4.vml" /><Relationship Id="rId3"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oumu.go.jp/toukei_toukatsu/index/seido/sangyo/02toukatsu01_03000023.html" TargetMode="Externa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E41"/>
  <sheetViews>
    <sheetView tabSelected="1" zoomScalePageLayoutView="0" workbookViewId="0" topLeftCell="A1">
      <selection activeCell="B2" sqref="B2"/>
    </sheetView>
  </sheetViews>
  <sheetFormatPr defaultColWidth="9.00390625" defaultRowHeight="13.5"/>
  <cols>
    <col min="1" max="1" width="8.00390625" style="352" customWidth="1"/>
    <col min="2" max="2" width="34.375" style="355" customWidth="1"/>
    <col min="3" max="3" width="37.75390625" style="351" hidden="1" customWidth="1"/>
    <col min="4" max="4" width="46.375" style="355" customWidth="1"/>
    <col min="5" max="5" width="28.875" style="351" customWidth="1"/>
    <col min="6" max="16384" width="8.75390625" style="351" customWidth="1"/>
  </cols>
  <sheetData>
    <row r="1" ht="8.25" customHeight="1" thickBot="1"/>
    <row r="2" spans="1:5" ht="19.5" customHeight="1">
      <c r="A2" s="366" t="s">
        <v>664</v>
      </c>
      <c r="B2" s="367" t="s">
        <v>665</v>
      </c>
      <c r="C2" s="368" t="s">
        <v>583</v>
      </c>
      <c r="D2" s="367" t="s">
        <v>581</v>
      </c>
      <c r="E2" s="369" t="s">
        <v>658</v>
      </c>
    </row>
    <row r="3" spans="1:5" ht="19.5" customHeight="1">
      <c r="A3" s="370" t="s">
        <v>666</v>
      </c>
      <c r="B3" s="354" t="s">
        <v>677</v>
      </c>
      <c r="C3" s="353" t="s">
        <v>584</v>
      </c>
      <c r="D3" s="354" t="s">
        <v>580</v>
      </c>
      <c r="E3" s="417" t="s">
        <v>660</v>
      </c>
    </row>
    <row r="4" spans="1:5" ht="19.5" customHeight="1">
      <c r="A4" s="371" t="s">
        <v>582</v>
      </c>
      <c r="B4" s="354" t="s">
        <v>585</v>
      </c>
      <c r="C4" s="353" t="s">
        <v>585</v>
      </c>
      <c r="D4" s="354" t="s">
        <v>587</v>
      </c>
      <c r="E4" s="417"/>
    </row>
    <row r="5" spans="1:5" ht="19.5" customHeight="1">
      <c r="A5" s="371" t="s">
        <v>582</v>
      </c>
      <c r="B5" s="354" t="s">
        <v>701</v>
      </c>
      <c r="C5" s="353" t="s">
        <v>586</v>
      </c>
      <c r="D5" s="354" t="s">
        <v>651</v>
      </c>
      <c r="E5" s="417"/>
    </row>
    <row r="6" spans="1:5" ht="19.5" customHeight="1">
      <c r="A6" s="371" t="s">
        <v>582</v>
      </c>
      <c r="B6" s="354" t="s">
        <v>702</v>
      </c>
      <c r="C6" s="353" t="s">
        <v>588</v>
      </c>
      <c r="D6" s="354" t="s">
        <v>652</v>
      </c>
      <c r="E6" s="417"/>
    </row>
    <row r="7" spans="1:5" ht="19.5" customHeight="1">
      <c r="A7" s="371" t="s">
        <v>582</v>
      </c>
      <c r="B7" s="354" t="s">
        <v>703</v>
      </c>
      <c r="C7" s="353" t="s">
        <v>589</v>
      </c>
      <c r="D7" s="354" t="s">
        <v>653</v>
      </c>
      <c r="E7" s="417"/>
    </row>
    <row r="8" spans="1:5" ht="19.5" customHeight="1">
      <c r="A8" s="371" t="s">
        <v>582</v>
      </c>
      <c r="B8" s="354" t="s">
        <v>704</v>
      </c>
      <c r="C8" s="353" t="s">
        <v>590</v>
      </c>
      <c r="D8" s="354" t="s">
        <v>654</v>
      </c>
      <c r="E8" s="417"/>
    </row>
    <row r="9" spans="1:5" ht="19.5" customHeight="1">
      <c r="A9" s="372" t="s">
        <v>593</v>
      </c>
      <c r="B9" s="354" t="s">
        <v>591</v>
      </c>
      <c r="C9" s="353" t="s">
        <v>591</v>
      </c>
      <c r="D9" s="354" t="s">
        <v>592</v>
      </c>
      <c r="E9" s="417"/>
    </row>
    <row r="10" spans="1:5" ht="19.5" customHeight="1">
      <c r="A10" s="372" t="s">
        <v>593</v>
      </c>
      <c r="B10" s="354" t="s">
        <v>594</v>
      </c>
      <c r="C10" s="353" t="s">
        <v>594</v>
      </c>
      <c r="D10" s="354" t="s">
        <v>595</v>
      </c>
      <c r="E10" s="417"/>
    </row>
    <row r="11" spans="1:5" ht="19.5" customHeight="1">
      <c r="A11" s="373" t="s">
        <v>598</v>
      </c>
      <c r="B11" s="354" t="s">
        <v>596</v>
      </c>
      <c r="C11" s="353" t="s">
        <v>596</v>
      </c>
      <c r="D11" s="354" t="s">
        <v>597</v>
      </c>
      <c r="E11" s="417"/>
    </row>
    <row r="12" spans="1:5" ht="19.5" customHeight="1">
      <c r="A12" s="373" t="s">
        <v>598</v>
      </c>
      <c r="B12" s="354" t="s">
        <v>599</v>
      </c>
      <c r="C12" s="353" t="s">
        <v>599</v>
      </c>
      <c r="D12" s="354" t="s">
        <v>633</v>
      </c>
      <c r="E12" s="417"/>
    </row>
    <row r="13" spans="1:5" ht="19.5" customHeight="1">
      <c r="A13" s="373" t="s">
        <v>598</v>
      </c>
      <c r="B13" s="354" t="s">
        <v>600</v>
      </c>
      <c r="C13" s="353" t="s">
        <v>600</v>
      </c>
      <c r="D13" s="354" t="s">
        <v>634</v>
      </c>
      <c r="E13" s="417"/>
    </row>
    <row r="14" spans="1:5" ht="19.5" customHeight="1">
      <c r="A14" s="373" t="s">
        <v>598</v>
      </c>
      <c r="B14" s="354" t="s">
        <v>601</v>
      </c>
      <c r="C14" s="353" t="s">
        <v>601</v>
      </c>
      <c r="D14" s="354" t="s">
        <v>602</v>
      </c>
      <c r="E14" s="417"/>
    </row>
    <row r="15" spans="1:5" ht="19.5" customHeight="1">
      <c r="A15" s="373" t="s">
        <v>598</v>
      </c>
      <c r="B15" s="354" t="s">
        <v>603</v>
      </c>
      <c r="C15" s="353" t="s">
        <v>603</v>
      </c>
      <c r="D15" s="354" t="s">
        <v>604</v>
      </c>
      <c r="E15" s="417"/>
    </row>
    <row r="16" spans="1:5" ht="19.5" customHeight="1">
      <c r="A16" s="373" t="s">
        <v>598</v>
      </c>
      <c r="B16" s="354" t="s">
        <v>605</v>
      </c>
      <c r="C16" s="353" t="s">
        <v>605</v>
      </c>
      <c r="D16" s="354" t="s">
        <v>606</v>
      </c>
      <c r="E16" s="417"/>
    </row>
    <row r="17" spans="1:5" ht="19.5" customHeight="1">
      <c r="A17" s="373" t="s">
        <v>598</v>
      </c>
      <c r="B17" s="354" t="s">
        <v>607</v>
      </c>
      <c r="C17" s="353" t="s">
        <v>607</v>
      </c>
      <c r="D17" s="354" t="s">
        <v>608</v>
      </c>
      <c r="E17" s="417"/>
    </row>
    <row r="18" spans="1:5" ht="19.5" customHeight="1">
      <c r="A18" s="373" t="s">
        <v>598</v>
      </c>
      <c r="B18" s="354" t="s">
        <v>678</v>
      </c>
      <c r="C18" s="353" t="s">
        <v>609</v>
      </c>
      <c r="D18" s="354" t="s">
        <v>610</v>
      </c>
      <c r="E18" s="417"/>
    </row>
    <row r="19" spans="1:5" ht="19.5" customHeight="1">
      <c r="A19" s="373" t="s">
        <v>598</v>
      </c>
      <c r="B19" s="354" t="s">
        <v>679</v>
      </c>
      <c r="C19" s="353" t="s">
        <v>611</v>
      </c>
      <c r="D19" s="354" t="s">
        <v>612</v>
      </c>
      <c r="E19" s="417"/>
    </row>
    <row r="20" spans="1:5" ht="19.5" customHeight="1">
      <c r="A20" s="373" t="s">
        <v>598</v>
      </c>
      <c r="B20" s="354" t="s">
        <v>613</v>
      </c>
      <c r="C20" s="353" t="s">
        <v>613</v>
      </c>
      <c r="D20" s="354" t="s">
        <v>614</v>
      </c>
      <c r="E20" s="417"/>
    </row>
    <row r="21" spans="1:5" ht="19.5" customHeight="1" thickBot="1">
      <c r="A21" s="378" t="s">
        <v>598</v>
      </c>
      <c r="B21" s="377" t="s">
        <v>615</v>
      </c>
      <c r="C21" s="379" t="s">
        <v>615</v>
      </c>
      <c r="D21" s="377" t="s">
        <v>616</v>
      </c>
      <c r="E21" s="380" t="s">
        <v>687</v>
      </c>
    </row>
    <row r="22" spans="1:5" ht="19.5" customHeight="1">
      <c r="A22" s="381" t="s">
        <v>619</v>
      </c>
      <c r="B22" s="382" t="s">
        <v>680</v>
      </c>
      <c r="C22" s="383" t="s">
        <v>617</v>
      </c>
      <c r="D22" s="382" t="s">
        <v>618</v>
      </c>
      <c r="E22" s="418" t="s">
        <v>705</v>
      </c>
    </row>
    <row r="23" spans="1:5" ht="19.5" customHeight="1">
      <c r="A23" s="374" t="s">
        <v>619</v>
      </c>
      <c r="B23" s="354" t="s">
        <v>688</v>
      </c>
      <c r="C23" s="353" t="s">
        <v>620</v>
      </c>
      <c r="D23" s="354" t="s">
        <v>621</v>
      </c>
      <c r="E23" s="419"/>
    </row>
    <row r="24" spans="1:5" ht="19.5" customHeight="1">
      <c r="A24" s="374" t="s">
        <v>619</v>
      </c>
      <c r="B24" s="354" t="s">
        <v>689</v>
      </c>
      <c r="C24" s="353" t="s">
        <v>622</v>
      </c>
      <c r="D24" s="354" t="s">
        <v>635</v>
      </c>
      <c r="E24" s="419"/>
    </row>
    <row r="25" spans="1:5" ht="19.5" customHeight="1">
      <c r="A25" s="374" t="s">
        <v>619</v>
      </c>
      <c r="B25" s="354" t="s">
        <v>690</v>
      </c>
      <c r="C25" s="353" t="s">
        <v>623</v>
      </c>
      <c r="D25" s="354" t="s">
        <v>636</v>
      </c>
      <c r="E25" s="419"/>
    </row>
    <row r="26" spans="1:5" ht="19.5" customHeight="1" thickBot="1">
      <c r="A26" s="384" t="s">
        <v>619</v>
      </c>
      <c r="B26" s="377" t="s">
        <v>691</v>
      </c>
      <c r="C26" s="379" t="s">
        <v>596</v>
      </c>
      <c r="D26" s="377" t="s">
        <v>718</v>
      </c>
      <c r="E26" s="420"/>
    </row>
    <row r="27" spans="1:5" ht="19.5" customHeight="1" thickBot="1">
      <c r="A27" s="385" t="s">
        <v>626</v>
      </c>
      <c r="B27" s="386" t="s">
        <v>681</v>
      </c>
      <c r="C27" s="387" t="s">
        <v>624</v>
      </c>
      <c r="D27" s="386" t="s">
        <v>625</v>
      </c>
      <c r="E27" s="388" t="s">
        <v>659</v>
      </c>
    </row>
    <row r="28" spans="1:5" ht="19.5" customHeight="1">
      <c r="A28" s="389" t="s">
        <v>629</v>
      </c>
      <c r="B28" s="382" t="s">
        <v>682</v>
      </c>
      <c r="C28" s="383" t="s">
        <v>627</v>
      </c>
      <c r="D28" s="382" t="s">
        <v>628</v>
      </c>
      <c r="E28" s="421" t="s">
        <v>661</v>
      </c>
    </row>
    <row r="29" spans="1:5" ht="19.5" customHeight="1">
      <c r="A29" s="375" t="s">
        <v>629</v>
      </c>
      <c r="B29" s="354" t="s">
        <v>692</v>
      </c>
      <c r="C29" s="353" t="s">
        <v>630</v>
      </c>
      <c r="D29" s="354" t="s">
        <v>631</v>
      </c>
      <c r="E29" s="417"/>
    </row>
    <row r="30" spans="1:5" ht="19.5" customHeight="1">
      <c r="A30" s="375" t="s">
        <v>629</v>
      </c>
      <c r="B30" s="354" t="s">
        <v>693</v>
      </c>
      <c r="C30" s="353" t="s">
        <v>622</v>
      </c>
      <c r="D30" s="354" t="s">
        <v>637</v>
      </c>
      <c r="E30" s="417"/>
    </row>
    <row r="31" spans="1:5" ht="19.5" customHeight="1">
      <c r="A31" s="375" t="s">
        <v>629</v>
      </c>
      <c r="B31" s="354" t="s">
        <v>694</v>
      </c>
      <c r="C31" s="353" t="s">
        <v>623</v>
      </c>
      <c r="D31" s="354" t="s">
        <v>638</v>
      </c>
      <c r="E31" s="417"/>
    </row>
    <row r="32" spans="1:5" ht="19.5" customHeight="1">
      <c r="A32" s="375" t="s">
        <v>629</v>
      </c>
      <c r="B32" s="354" t="s">
        <v>695</v>
      </c>
      <c r="C32" s="353" t="s">
        <v>596</v>
      </c>
      <c r="D32" s="354" t="s">
        <v>719</v>
      </c>
      <c r="E32" s="417"/>
    </row>
    <row r="33" spans="1:5" ht="19.5" customHeight="1" thickBot="1">
      <c r="A33" s="390" t="s">
        <v>639</v>
      </c>
      <c r="B33" s="377" t="s">
        <v>683</v>
      </c>
      <c r="C33" s="379" t="s">
        <v>640</v>
      </c>
      <c r="D33" s="377" t="s">
        <v>641</v>
      </c>
      <c r="E33" s="422"/>
    </row>
    <row r="34" spans="1:5" ht="24" customHeight="1" thickBot="1">
      <c r="A34" s="391" t="s">
        <v>642</v>
      </c>
      <c r="B34" s="386" t="s">
        <v>684</v>
      </c>
      <c r="C34" s="387" t="s">
        <v>643</v>
      </c>
      <c r="D34" s="386" t="s">
        <v>644</v>
      </c>
      <c r="E34" s="392" t="s">
        <v>662</v>
      </c>
    </row>
    <row r="35" spans="1:5" ht="19.5" customHeight="1" thickBot="1">
      <c r="A35" s="394" t="s">
        <v>647</v>
      </c>
      <c r="B35" s="386" t="s">
        <v>685</v>
      </c>
      <c r="C35" s="387" t="s">
        <v>645</v>
      </c>
      <c r="D35" s="386" t="s">
        <v>646</v>
      </c>
      <c r="E35" s="395" t="s">
        <v>661</v>
      </c>
    </row>
    <row r="36" spans="1:5" ht="19.5" customHeight="1">
      <c r="A36" s="393" t="s">
        <v>582</v>
      </c>
      <c r="B36" s="364" t="s">
        <v>686</v>
      </c>
      <c r="C36" s="365" t="s">
        <v>648</v>
      </c>
      <c r="D36" s="364" t="s">
        <v>649</v>
      </c>
      <c r="E36" s="423" t="s">
        <v>663</v>
      </c>
    </row>
    <row r="37" spans="1:5" ht="19.5" customHeight="1">
      <c r="A37" s="371" t="s">
        <v>582</v>
      </c>
      <c r="B37" s="354" t="s">
        <v>696</v>
      </c>
      <c r="C37" s="353" t="s">
        <v>620</v>
      </c>
      <c r="D37" s="354" t="s">
        <v>650</v>
      </c>
      <c r="E37" s="419"/>
    </row>
    <row r="38" spans="1:5" ht="19.5" customHeight="1">
      <c r="A38" s="371" t="s">
        <v>582</v>
      </c>
      <c r="B38" s="354" t="s">
        <v>698</v>
      </c>
      <c r="C38" s="354" t="s">
        <v>586</v>
      </c>
      <c r="D38" s="354" t="s">
        <v>655</v>
      </c>
      <c r="E38" s="419"/>
    </row>
    <row r="39" spans="1:5" ht="19.5" customHeight="1">
      <c r="A39" s="371" t="s">
        <v>582</v>
      </c>
      <c r="B39" s="354" t="s">
        <v>699</v>
      </c>
      <c r="C39" s="354" t="s">
        <v>588</v>
      </c>
      <c r="D39" s="354" t="s">
        <v>656</v>
      </c>
      <c r="E39" s="419"/>
    </row>
    <row r="40" spans="1:5" ht="19.5" customHeight="1">
      <c r="A40" s="371" t="s">
        <v>582</v>
      </c>
      <c r="B40" s="354" t="s">
        <v>700</v>
      </c>
      <c r="C40" s="354" t="s">
        <v>589</v>
      </c>
      <c r="D40" s="354" t="s">
        <v>657</v>
      </c>
      <c r="E40" s="419"/>
    </row>
    <row r="41" spans="1:5" ht="19.5" customHeight="1" thickBot="1">
      <c r="A41" s="376" t="s">
        <v>582</v>
      </c>
      <c r="B41" s="377" t="s">
        <v>697</v>
      </c>
      <c r="C41" s="377" t="s">
        <v>632</v>
      </c>
      <c r="D41" s="377" t="s">
        <v>612</v>
      </c>
      <c r="E41" s="420"/>
    </row>
    <row r="42" ht="19.5" customHeight="1"/>
    <row r="43" ht="19.5" customHeight="1"/>
    <row r="44" ht="19.5" customHeight="1"/>
    <row r="45" ht="19.5" customHeight="1"/>
  </sheetData>
  <sheetProtection/>
  <mergeCells count="4">
    <mergeCell ref="E3:E20"/>
    <mergeCell ref="E22:E26"/>
    <mergeCell ref="E28:E33"/>
    <mergeCell ref="E36:E41"/>
  </mergeCells>
  <printOptions/>
  <pageMargins left="0.7" right="0.7" top="0.75" bottom="0.75" header="0.3" footer="0.3"/>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B1:K49"/>
  <sheetViews>
    <sheetView view="pageBreakPreview" zoomScaleSheetLayoutView="100" zoomScalePageLayoutView="0" workbookViewId="0" topLeftCell="A17">
      <selection activeCell="E42" sqref="E42:K42"/>
    </sheetView>
  </sheetViews>
  <sheetFormatPr defaultColWidth="9.00390625" defaultRowHeight="13.5"/>
  <cols>
    <col min="1" max="1" width="2.125" style="89" customWidth="1"/>
    <col min="2" max="2" width="2.125" style="106" customWidth="1"/>
    <col min="3" max="3" width="2.50390625" style="106" customWidth="1"/>
    <col min="4" max="4" width="23.125" style="106" customWidth="1"/>
    <col min="5" max="11" width="11.875" style="107" customWidth="1"/>
    <col min="12" max="16384" width="9.00390625" style="89" customWidth="1"/>
  </cols>
  <sheetData>
    <row r="1" spans="2:11" s="90" customFormat="1" ht="13.5" customHeight="1">
      <c r="B1" s="108" t="s">
        <v>94</v>
      </c>
      <c r="C1" s="109"/>
      <c r="D1" s="109"/>
      <c r="E1" s="110"/>
      <c r="F1" s="110"/>
      <c r="G1" s="110"/>
      <c r="H1" s="110"/>
      <c r="I1" s="110"/>
      <c r="J1" s="110"/>
      <c r="K1" s="110"/>
    </row>
    <row r="2" spans="2:11" s="91" customFormat="1" ht="12.75" customHeight="1">
      <c r="B2" s="111"/>
      <c r="C2" s="112"/>
      <c r="D2" s="112"/>
      <c r="E2" s="113"/>
      <c r="F2" s="113"/>
      <c r="G2" s="113"/>
      <c r="H2" s="113"/>
      <c r="I2" s="113"/>
      <c r="J2" s="113"/>
      <c r="K2" s="113"/>
    </row>
    <row r="3" spans="2:11" s="90" customFormat="1" ht="21.75" customHeight="1">
      <c r="B3" s="114" t="s">
        <v>295</v>
      </c>
      <c r="C3" s="106"/>
      <c r="D3" s="106"/>
      <c r="E3" s="110"/>
      <c r="F3" s="110"/>
      <c r="G3" s="110"/>
      <c r="H3" s="110"/>
      <c r="I3" s="110"/>
      <c r="J3" s="110"/>
      <c r="K3" s="110"/>
    </row>
    <row r="4" spans="2:11" s="90" customFormat="1" ht="13.5" customHeight="1">
      <c r="B4" s="106"/>
      <c r="C4" s="106" t="s">
        <v>114</v>
      </c>
      <c r="D4" s="106"/>
      <c r="E4" s="107"/>
      <c r="F4" s="110"/>
      <c r="G4" s="110"/>
      <c r="H4" s="110"/>
      <c r="I4" s="110"/>
      <c r="J4" s="110"/>
      <c r="K4" s="110"/>
    </row>
    <row r="5" spans="2:11" s="91" customFormat="1" ht="13.5" customHeight="1">
      <c r="B5" s="106"/>
      <c r="C5" s="106"/>
      <c r="D5" s="106"/>
      <c r="E5" s="107"/>
      <c r="F5" s="113"/>
      <c r="G5" s="113"/>
      <c r="H5" s="113"/>
      <c r="I5" s="113"/>
      <c r="J5" s="113"/>
      <c r="K5" s="113"/>
    </row>
    <row r="6" spans="2:11" s="91" customFormat="1" ht="18.75" customHeight="1">
      <c r="B6" s="106" t="s">
        <v>296</v>
      </c>
      <c r="C6" s="106"/>
      <c r="D6" s="106"/>
      <c r="E6" s="107"/>
      <c r="F6" s="113"/>
      <c r="G6" s="113"/>
      <c r="H6" s="113"/>
      <c r="I6" s="113"/>
      <c r="J6" s="113"/>
      <c r="K6" s="115" t="s">
        <v>297</v>
      </c>
    </row>
    <row r="7" spans="2:11" s="4" customFormat="1" ht="64.5" customHeight="1">
      <c r="B7" s="6"/>
      <c r="C7" s="698"/>
      <c r="D7" s="699"/>
      <c r="E7" s="116" t="s">
        <v>299</v>
      </c>
      <c r="F7" s="117" t="s">
        <v>284</v>
      </c>
      <c r="G7" s="117" t="s">
        <v>301</v>
      </c>
      <c r="H7" s="117" t="s">
        <v>180</v>
      </c>
      <c r="I7" s="117" t="s">
        <v>304</v>
      </c>
      <c r="J7" s="117" t="s">
        <v>294</v>
      </c>
      <c r="K7" s="117" t="s">
        <v>108</v>
      </c>
    </row>
    <row r="8" spans="3:11" ht="30" customHeight="1">
      <c r="C8" s="118" t="s">
        <v>305</v>
      </c>
      <c r="D8" s="118"/>
      <c r="E8" s="119"/>
      <c r="F8" s="119"/>
      <c r="G8" s="119"/>
      <c r="H8" s="119"/>
      <c r="I8" s="119"/>
      <c r="J8" s="119"/>
      <c r="K8" s="119"/>
    </row>
    <row r="9" spans="2:11" s="1" customFormat="1" ht="30" customHeight="1">
      <c r="B9" s="106"/>
      <c r="C9" s="700" t="s">
        <v>307</v>
      </c>
      <c r="D9" s="701"/>
      <c r="E9" s="120"/>
      <c r="F9" s="120"/>
      <c r="G9" s="121" t="str">
        <f>_xlfn.IFERROR((G8-F8)/F8,"自動計算")</f>
        <v>自動計算</v>
      </c>
      <c r="H9" s="121" t="str">
        <f>_xlfn.IFERROR((H8-F8)/F8,"自動計算")</f>
        <v>自動計算</v>
      </c>
      <c r="I9" s="121" t="str">
        <f>_xlfn.IFERROR((I8-F8)/F8,"自動計算")</f>
        <v>自動計算</v>
      </c>
      <c r="J9" s="121" t="str">
        <f>_xlfn.IFERROR((J8-F8)/F8,"自動計算")</f>
        <v>自動計算</v>
      </c>
      <c r="K9" s="121" t="str">
        <f>_xlfn.IFERROR((K8-F8)/F8,"自動計算")</f>
        <v>自動計算</v>
      </c>
    </row>
    <row r="10" spans="3:11" ht="30" customHeight="1">
      <c r="C10" s="122" t="s">
        <v>308</v>
      </c>
      <c r="D10" s="122"/>
      <c r="E10" s="119"/>
      <c r="F10" s="119"/>
      <c r="G10" s="119"/>
      <c r="H10" s="119"/>
      <c r="I10" s="119"/>
      <c r="J10" s="119"/>
      <c r="K10" s="119"/>
    </row>
    <row r="11" spans="3:11" ht="30" customHeight="1">
      <c r="C11" s="122" t="s">
        <v>10</v>
      </c>
      <c r="D11" s="122"/>
      <c r="E11" s="119"/>
      <c r="F11" s="119"/>
      <c r="G11" s="119"/>
      <c r="H11" s="119"/>
      <c r="I11" s="119"/>
      <c r="J11" s="119"/>
      <c r="K11" s="119"/>
    </row>
    <row r="12" spans="3:11" ht="30" customHeight="1">
      <c r="C12" s="122" t="s">
        <v>236</v>
      </c>
      <c r="D12" s="122"/>
      <c r="E12" s="119"/>
      <c r="F12" s="119"/>
      <c r="G12" s="119"/>
      <c r="H12" s="119"/>
      <c r="I12" s="119"/>
      <c r="J12" s="119"/>
      <c r="K12" s="119"/>
    </row>
    <row r="13" spans="3:11" ht="30" customHeight="1">
      <c r="C13" s="122" t="s">
        <v>309</v>
      </c>
      <c r="D13" s="122"/>
      <c r="E13" s="119"/>
      <c r="F13" s="119"/>
      <c r="G13" s="119"/>
      <c r="H13" s="119"/>
      <c r="I13" s="119"/>
      <c r="J13" s="119"/>
      <c r="K13" s="119"/>
    </row>
    <row r="14" spans="3:11" ht="30" customHeight="1">
      <c r="C14" s="702" t="s">
        <v>30</v>
      </c>
      <c r="D14" s="703"/>
      <c r="E14" s="123">
        <f aca="true" t="shared" si="0" ref="E14:K14">SUM(E10,E12,E13)</f>
        <v>0</v>
      </c>
      <c r="F14" s="123">
        <f t="shared" si="0"/>
        <v>0</v>
      </c>
      <c r="G14" s="123">
        <f t="shared" si="0"/>
        <v>0</v>
      </c>
      <c r="H14" s="123">
        <f t="shared" si="0"/>
        <v>0</v>
      </c>
      <c r="I14" s="123">
        <f t="shared" si="0"/>
        <v>0</v>
      </c>
      <c r="J14" s="123">
        <f t="shared" si="0"/>
        <v>0</v>
      </c>
      <c r="K14" s="123">
        <f t="shared" si="0"/>
        <v>0</v>
      </c>
    </row>
    <row r="15" spans="3:11" ht="30" customHeight="1">
      <c r="C15" s="702" t="s">
        <v>310</v>
      </c>
      <c r="D15" s="703"/>
      <c r="E15" s="124"/>
      <c r="F15" s="124"/>
      <c r="G15" s="125" t="str">
        <f>_xlfn.IFERROR((G14-F14)/F14,"自動計算")</f>
        <v>自動計算</v>
      </c>
      <c r="H15" s="125" t="str">
        <f>_xlfn.IFERROR((H14-F14)/F14,"自動計算")</f>
        <v>自動計算</v>
      </c>
      <c r="I15" s="125" t="str">
        <f>_xlfn.IFERROR((I14-F14)/F14,"自動計算")</f>
        <v>自動計算</v>
      </c>
      <c r="J15" s="125" t="str">
        <f>_xlfn.IFERROR((J14-F14)/F14,"自動計算")</f>
        <v>自動計算</v>
      </c>
      <c r="K15" s="125" t="str">
        <f>_xlfn.IFERROR((K14-F14)/F14,"自動計算")</f>
        <v>自動計算</v>
      </c>
    </row>
    <row r="16" spans="3:11" ht="30" customHeight="1">
      <c r="C16" s="122" t="s">
        <v>172</v>
      </c>
      <c r="D16" s="122"/>
      <c r="E16" s="126"/>
      <c r="F16" s="126"/>
      <c r="G16" s="126"/>
      <c r="H16" s="126"/>
      <c r="I16" s="126"/>
      <c r="J16" s="126"/>
      <c r="K16" s="126"/>
    </row>
    <row r="17" spans="3:11" ht="30" customHeight="1">
      <c r="C17" s="702" t="s">
        <v>312</v>
      </c>
      <c r="D17" s="703"/>
      <c r="E17" s="127" t="str">
        <f aca="true" t="shared" si="1" ref="E17:K17">_xlfn.IFERROR(E14/E16,"自動計算")</f>
        <v>自動計算</v>
      </c>
      <c r="F17" s="127" t="str">
        <f t="shared" si="1"/>
        <v>自動計算</v>
      </c>
      <c r="G17" s="127" t="str">
        <f t="shared" si="1"/>
        <v>自動計算</v>
      </c>
      <c r="H17" s="127" t="str">
        <f t="shared" si="1"/>
        <v>自動計算</v>
      </c>
      <c r="I17" s="127" t="str">
        <f t="shared" si="1"/>
        <v>自動計算</v>
      </c>
      <c r="J17" s="127" t="str">
        <f t="shared" si="1"/>
        <v>自動計算</v>
      </c>
      <c r="K17" s="127" t="str">
        <f t="shared" si="1"/>
        <v>自動計算</v>
      </c>
    </row>
    <row r="18" spans="3:11" ht="30" customHeight="1">
      <c r="C18" s="702" t="s">
        <v>187</v>
      </c>
      <c r="D18" s="703"/>
      <c r="E18" s="124"/>
      <c r="F18" s="124"/>
      <c r="G18" s="125" t="str">
        <f>_xlfn.IFERROR((G17-F17)/F17,"自動計算")</f>
        <v>自動計算</v>
      </c>
      <c r="H18" s="125" t="str">
        <f>_xlfn.IFERROR((H17-F17)/F17,"自動計算")</f>
        <v>自動計算</v>
      </c>
      <c r="I18" s="125" t="str">
        <f>_xlfn.IFERROR((I17-F17)/F17,"自動計算")</f>
        <v>自動計算</v>
      </c>
      <c r="J18" s="125" t="str">
        <f>_xlfn.IFERROR((J17-F17)/F17,"自動計算")</f>
        <v>自動計算</v>
      </c>
      <c r="K18" s="125" t="str">
        <f>_xlfn.IFERROR((K17-F17)/F17,"自動計算")</f>
        <v>自動計算</v>
      </c>
    </row>
    <row r="19" ht="15" customHeight="1">
      <c r="C19" s="109" t="s">
        <v>313</v>
      </c>
    </row>
    <row r="20" ht="12.75">
      <c r="C20" s="109" t="s">
        <v>316</v>
      </c>
    </row>
    <row r="21" spans="2:11" s="1" customFormat="1" ht="12.75">
      <c r="B21" s="106"/>
      <c r="C21" s="106"/>
      <c r="D21" s="109" t="s">
        <v>25</v>
      </c>
      <c r="E21" s="107"/>
      <c r="F21" s="107"/>
      <c r="G21" s="107"/>
      <c r="H21" s="107"/>
      <c r="I21" s="107"/>
      <c r="J21" s="107"/>
      <c r="K21" s="107"/>
    </row>
    <row r="22" spans="2:11" s="1" customFormat="1" ht="12.75">
      <c r="B22" s="106"/>
      <c r="C22" s="109" t="s">
        <v>314</v>
      </c>
      <c r="D22" s="106"/>
      <c r="E22" s="107"/>
      <c r="F22" s="107"/>
      <c r="G22" s="107"/>
      <c r="H22" s="107"/>
      <c r="I22" s="107"/>
      <c r="J22" s="107"/>
      <c r="K22" s="107"/>
    </row>
    <row r="23" spans="2:11" s="1" customFormat="1" ht="12.75">
      <c r="B23" s="106"/>
      <c r="C23" s="416" t="s">
        <v>717</v>
      </c>
      <c r="D23" s="399"/>
      <c r="E23" s="107"/>
      <c r="F23" s="107"/>
      <c r="G23" s="107"/>
      <c r="H23" s="107"/>
      <c r="I23" s="107"/>
      <c r="J23" s="107"/>
      <c r="K23" s="107"/>
    </row>
    <row r="24" ht="18" customHeight="1"/>
    <row r="25" spans="2:11" s="1" customFormat="1" ht="12.75">
      <c r="B25" s="106" t="s">
        <v>318</v>
      </c>
      <c r="C25" s="106"/>
      <c r="D25" s="106"/>
      <c r="E25" s="128"/>
      <c r="F25" s="128"/>
      <c r="G25" s="128"/>
      <c r="H25" s="128"/>
      <c r="I25" s="128"/>
      <c r="J25" s="128"/>
      <c r="K25" s="128"/>
    </row>
    <row r="26" spans="2:11" s="1" customFormat="1" ht="12.75">
      <c r="B26" s="106"/>
      <c r="C26" s="106" t="s">
        <v>320</v>
      </c>
      <c r="D26" s="106"/>
      <c r="E26" s="128"/>
      <c r="F26" s="128"/>
      <c r="G26" s="128"/>
      <c r="H26" s="128"/>
      <c r="I26" s="128"/>
      <c r="J26" s="128"/>
      <c r="K26" s="128"/>
    </row>
    <row r="27" spans="3:11" ht="281.25" customHeight="1">
      <c r="C27" s="695"/>
      <c r="D27" s="695"/>
      <c r="E27" s="695"/>
      <c r="F27" s="695"/>
      <c r="G27" s="695"/>
      <c r="H27" s="695"/>
      <c r="I27" s="695"/>
      <c r="J27" s="695"/>
      <c r="K27" s="695"/>
    </row>
    <row r="29" ht="18.75" customHeight="1">
      <c r="B29" s="114" t="s">
        <v>247</v>
      </c>
    </row>
    <row r="30" ht="8.25" customHeight="1">
      <c r="B30" s="129"/>
    </row>
    <row r="31" ht="18.75" customHeight="1">
      <c r="B31" s="106" t="s">
        <v>263</v>
      </c>
    </row>
    <row r="32" ht="18.75" customHeight="1">
      <c r="C32" s="106" t="s">
        <v>321</v>
      </c>
    </row>
    <row r="33" ht="6" customHeight="1"/>
    <row r="34" spans="4:5" ht="18.75" customHeight="1">
      <c r="D34" s="106" t="s">
        <v>109</v>
      </c>
      <c r="E34" s="110" t="s">
        <v>502</v>
      </c>
    </row>
    <row r="35" ht="5.25" customHeight="1"/>
    <row r="36" spans="4:11" ht="18.75" customHeight="1">
      <c r="D36" s="106" t="s">
        <v>225</v>
      </c>
      <c r="E36" s="107" t="s">
        <v>41</v>
      </c>
      <c r="G36" s="115"/>
      <c r="I36" s="115"/>
      <c r="J36" s="696"/>
      <c r="K36" s="696"/>
    </row>
    <row r="37" ht="6" customHeight="1"/>
    <row r="38" spans="4:11" ht="18.75" customHeight="1">
      <c r="D38" s="106" t="s">
        <v>322</v>
      </c>
      <c r="E38" s="697" t="s">
        <v>81</v>
      </c>
      <c r="F38" s="697"/>
      <c r="G38" s="697"/>
      <c r="H38" s="697"/>
      <c r="I38" s="697"/>
      <c r="J38" s="697"/>
      <c r="K38" s="697"/>
    </row>
    <row r="39" ht="18.75" customHeight="1"/>
    <row r="40" ht="18.75" customHeight="1">
      <c r="B40" s="106" t="s">
        <v>323</v>
      </c>
    </row>
    <row r="41" spans="3:11" ht="19.5" customHeight="1">
      <c r="C41" s="690" t="s">
        <v>325</v>
      </c>
      <c r="D41" s="690"/>
      <c r="E41" s="692"/>
      <c r="F41" s="692"/>
      <c r="G41" s="692"/>
      <c r="H41" s="692"/>
      <c r="I41" s="692"/>
      <c r="J41" s="692"/>
      <c r="K41" s="692"/>
    </row>
    <row r="42" spans="3:11" ht="19.5" customHeight="1">
      <c r="C42" s="690" t="s">
        <v>327</v>
      </c>
      <c r="D42" s="690"/>
      <c r="E42" s="692"/>
      <c r="F42" s="692"/>
      <c r="G42" s="692"/>
      <c r="H42" s="692"/>
      <c r="I42" s="692"/>
      <c r="J42" s="692"/>
      <c r="K42" s="692"/>
    </row>
    <row r="43" spans="3:11" ht="19.5" customHeight="1">
      <c r="C43" s="690" t="s">
        <v>288</v>
      </c>
      <c r="D43" s="690"/>
      <c r="E43" s="692"/>
      <c r="F43" s="692"/>
      <c r="G43" s="692"/>
      <c r="H43" s="692"/>
      <c r="I43" s="692"/>
      <c r="J43" s="692"/>
      <c r="K43" s="692"/>
    </row>
    <row r="44" spans="3:11" ht="19.5" customHeight="1">
      <c r="C44" s="690" t="s">
        <v>22</v>
      </c>
      <c r="D44" s="690"/>
      <c r="E44" s="692"/>
      <c r="F44" s="692"/>
      <c r="G44" s="692"/>
      <c r="H44" s="692"/>
      <c r="I44" s="692"/>
      <c r="J44" s="692"/>
      <c r="K44" s="692"/>
    </row>
    <row r="45" ht="18.75" customHeight="1"/>
    <row r="46" ht="18.75" customHeight="1">
      <c r="B46" s="106" t="s">
        <v>328</v>
      </c>
    </row>
    <row r="47" spans="3:11" ht="18.75" customHeight="1">
      <c r="C47" s="693" t="s">
        <v>96</v>
      </c>
      <c r="D47" s="693"/>
      <c r="E47" s="693"/>
      <c r="F47" s="693"/>
      <c r="G47" s="693"/>
      <c r="H47" s="693"/>
      <c r="I47" s="693"/>
      <c r="J47" s="693"/>
      <c r="K47" s="693"/>
    </row>
    <row r="48" spans="3:11" ht="79.5" customHeight="1">
      <c r="C48" s="694" t="s">
        <v>330</v>
      </c>
      <c r="D48" s="694"/>
      <c r="E48" s="691" t="s">
        <v>331</v>
      </c>
      <c r="F48" s="692"/>
      <c r="G48" s="692"/>
      <c r="H48" s="692"/>
      <c r="I48" s="692"/>
      <c r="J48" s="692"/>
      <c r="K48" s="692"/>
    </row>
    <row r="49" spans="3:11" ht="79.5" customHeight="1">
      <c r="C49" s="690" t="s">
        <v>333</v>
      </c>
      <c r="D49" s="690"/>
      <c r="E49" s="691" t="s">
        <v>503</v>
      </c>
      <c r="F49" s="692"/>
      <c r="G49" s="692"/>
      <c r="H49" s="692"/>
      <c r="I49" s="692"/>
      <c r="J49" s="692"/>
      <c r="K49" s="692"/>
    </row>
  </sheetData>
  <sheetProtection formatCells="0" formatColumns="0" formatRows="0" insertColumns="0" insertRows="0" insertHyperlinks="0" deleteColumns="0" deleteRows="0" selectLockedCells="1" sort="0" autoFilter="0" pivotTables="0"/>
  <mergeCells count="22">
    <mergeCell ref="C7:D7"/>
    <mergeCell ref="C9:D9"/>
    <mergeCell ref="C14:D14"/>
    <mergeCell ref="C15:D15"/>
    <mergeCell ref="C17:D17"/>
    <mergeCell ref="C18:D18"/>
    <mergeCell ref="C27:K27"/>
    <mergeCell ref="J36:K36"/>
    <mergeCell ref="E38:K38"/>
    <mergeCell ref="C41:D41"/>
    <mergeCell ref="E41:K41"/>
    <mergeCell ref="C42:D42"/>
    <mergeCell ref="E42:K42"/>
    <mergeCell ref="C49:D49"/>
    <mergeCell ref="E49:K49"/>
    <mergeCell ref="C43:D43"/>
    <mergeCell ref="E43:K43"/>
    <mergeCell ref="C44:D44"/>
    <mergeCell ref="E44:K44"/>
    <mergeCell ref="C47:K47"/>
    <mergeCell ref="C48:D48"/>
    <mergeCell ref="E48:K48"/>
  </mergeCells>
  <printOptions horizontalCentered="1"/>
  <pageMargins left="0.7874015748031497" right="0.3937007874015748" top="0.7874015748031497" bottom="0.7874015748031497" header="0.5118110236220472" footer="0.5118110236220472"/>
  <pageSetup cellComments="asDisplayed" firstPageNumber="0" useFirstPageNumber="1" horizontalDpi="600" verticalDpi="600" orientation="portrait" paperSize="9" scale="81" r:id="rId2"/>
  <rowBreaks count="1" manualBreakCount="1">
    <brk id="28" min="1" max="11" man="1"/>
  </rowBreaks>
  <legacyDrawing r:id="rId1"/>
</worksheet>
</file>

<file path=xl/worksheets/sheet11.xml><?xml version="1.0" encoding="utf-8"?>
<worksheet xmlns="http://schemas.openxmlformats.org/spreadsheetml/2006/main" xmlns:r="http://schemas.openxmlformats.org/officeDocument/2006/relationships">
  <dimension ref="B1:AN64"/>
  <sheetViews>
    <sheetView view="pageBreakPreview" zoomScaleSheetLayoutView="100" workbookViewId="0" topLeftCell="A1">
      <selection activeCell="B1" sqref="B1"/>
    </sheetView>
  </sheetViews>
  <sheetFormatPr defaultColWidth="9.00390625" defaultRowHeight="13.5"/>
  <cols>
    <col min="1" max="1" width="2.125" style="1" customWidth="1"/>
    <col min="2" max="10" width="2.125" style="130" customWidth="1"/>
    <col min="11" max="11" width="8.875" style="130" customWidth="1"/>
    <col min="12" max="29" width="2.125" style="130" customWidth="1"/>
    <col min="30" max="30" width="4.875" style="130" customWidth="1"/>
    <col min="31" max="36" width="2.125" style="130" customWidth="1"/>
    <col min="37" max="37" width="41.00390625" style="130" customWidth="1"/>
    <col min="38" max="38" width="9.00390625" style="1" bestFit="1" customWidth="1"/>
    <col min="39" max="39" width="13.375" style="1" customWidth="1"/>
    <col min="40" max="40" width="9.00390625" style="1" bestFit="1" customWidth="1"/>
    <col min="41" max="16384" width="9.00390625" style="1" customWidth="1"/>
  </cols>
  <sheetData>
    <row r="1" spans="2:40" s="43" customFormat="1" ht="13.5" customHeight="1">
      <c r="B1" s="131" t="s">
        <v>334</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M1" s="132">
        <v>0.5</v>
      </c>
      <c r="AN1" s="133">
        <v>0.5</v>
      </c>
    </row>
    <row r="2" spans="2:40" s="43" customFormat="1" ht="13.5" customHeight="1">
      <c r="B2" s="130"/>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M2" s="132">
        <v>0.666666666666667</v>
      </c>
      <c r="AN2" s="133">
        <v>0.666666666666667</v>
      </c>
    </row>
    <row r="3" spans="2:40" ht="16.5" customHeight="1">
      <c r="B3" s="130" t="s">
        <v>159</v>
      </c>
      <c r="AM3" s="132" t="s">
        <v>335</v>
      </c>
      <c r="AN3" s="133">
        <v>0.6666666666666666</v>
      </c>
    </row>
    <row r="4" spans="2:40" s="43" customFormat="1" ht="11.25" customHeight="1">
      <c r="B4" s="729" t="s">
        <v>208</v>
      </c>
      <c r="C4" s="729"/>
      <c r="D4" s="729"/>
      <c r="E4" s="729"/>
      <c r="F4" s="729"/>
      <c r="G4" s="729"/>
      <c r="H4" s="729"/>
      <c r="I4" s="729"/>
      <c r="J4" s="729"/>
      <c r="K4" s="729"/>
      <c r="L4" s="729"/>
      <c r="M4" s="729"/>
      <c r="N4" s="729"/>
      <c r="O4" s="729"/>
      <c r="P4" s="72"/>
      <c r="Q4" s="72"/>
      <c r="R4" s="72"/>
      <c r="S4" s="72"/>
      <c r="T4" s="72"/>
      <c r="U4" s="72"/>
      <c r="V4" s="72"/>
      <c r="W4" s="72"/>
      <c r="X4" s="72"/>
      <c r="Y4" s="72"/>
      <c r="Z4" s="72"/>
      <c r="AA4" s="72"/>
      <c r="AB4" s="72"/>
      <c r="AC4" s="72"/>
      <c r="AD4" s="72"/>
      <c r="AE4" s="72"/>
      <c r="AF4" s="72"/>
      <c r="AG4" s="72"/>
      <c r="AH4" s="72"/>
      <c r="AI4" s="72"/>
      <c r="AJ4" s="72"/>
      <c r="AK4" s="72"/>
      <c r="AM4" s="132" t="s">
        <v>251</v>
      </c>
      <c r="AN4" s="133">
        <v>0.75</v>
      </c>
    </row>
    <row r="5" spans="2:37" s="43" customFormat="1" ht="16.5" customHeight="1">
      <c r="B5" s="729"/>
      <c r="C5" s="729"/>
      <c r="D5" s="729"/>
      <c r="E5" s="729"/>
      <c r="F5" s="729"/>
      <c r="G5" s="729"/>
      <c r="H5" s="729"/>
      <c r="I5" s="729"/>
      <c r="J5" s="729"/>
      <c r="K5" s="729"/>
      <c r="L5" s="729"/>
      <c r="M5" s="729"/>
      <c r="N5" s="729"/>
      <c r="O5" s="729"/>
      <c r="P5" s="72"/>
      <c r="Q5" s="72"/>
      <c r="R5" s="72"/>
      <c r="S5" s="72"/>
      <c r="T5" s="72"/>
      <c r="U5" s="72"/>
      <c r="V5" s="72"/>
      <c r="W5" s="72"/>
      <c r="X5" s="72"/>
      <c r="Y5" s="72"/>
      <c r="Z5" s="72"/>
      <c r="AA5" s="72"/>
      <c r="AB5" s="72"/>
      <c r="AC5" s="72"/>
      <c r="AD5" s="72"/>
      <c r="AE5" s="72"/>
      <c r="AF5" s="72"/>
      <c r="AG5" s="135"/>
      <c r="AH5" s="135"/>
      <c r="AI5" s="135"/>
      <c r="AJ5" s="135"/>
      <c r="AK5" s="136" t="s">
        <v>194</v>
      </c>
    </row>
    <row r="6" spans="2:40" s="43" customFormat="1" ht="16.5" customHeight="1">
      <c r="B6" s="72"/>
      <c r="C6" s="730" t="s">
        <v>336</v>
      </c>
      <c r="D6" s="730"/>
      <c r="E6" s="730"/>
      <c r="F6" s="730"/>
      <c r="G6" s="730"/>
      <c r="H6" s="730"/>
      <c r="I6" s="730"/>
      <c r="J6" s="730"/>
      <c r="K6" s="730"/>
      <c r="L6" s="731" t="s">
        <v>338</v>
      </c>
      <c r="M6" s="731"/>
      <c r="N6" s="731"/>
      <c r="O6" s="731"/>
      <c r="P6" s="731"/>
      <c r="Q6" s="731"/>
      <c r="R6" s="731" t="s">
        <v>339</v>
      </c>
      <c r="S6" s="731"/>
      <c r="T6" s="731"/>
      <c r="U6" s="731"/>
      <c r="V6" s="731"/>
      <c r="W6" s="731"/>
      <c r="X6" s="732" t="s">
        <v>341</v>
      </c>
      <c r="Y6" s="733"/>
      <c r="Z6" s="733"/>
      <c r="AA6" s="733"/>
      <c r="AB6" s="733"/>
      <c r="AC6" s="733"/>
      <c r="AD6" s="733"/>
      <c r="AE6" s="734" t="s">
        <v>177</v>
      </c>
      <c r="AF6" s="735"/>
      <c r="AG6" s="735"/>
      <c r="AH6" s="735"/>
      <c r="AI6" s="735"/>
      <c r="AJ6" s="735"/>
      <c r="AK6" s="735"/>
      <c r="AM6" s="43" t="s">
        <v>48</v>
      </c>
      <c r="AN6" s="133" t="str">
        <f>_xlfn.IFERROR(VLOOKUP(AA8,AM1:AN4,2,FALSE),"0")</f>
        <v>0</v>
      </c>
    </row>
    <row r="7" spans="2:37" s="43" customFormat="1" ht="16.5" customHeight="1">
      <c r="B7" s="72"/>
      <c r="C7" s="730"/>
      <c r="D7" s="730"/>
      <c r="E7" s="730"/>
      <c r="F7" s="730"/>
      <c r="G7" s="730"/>
      <c r="H7" s="730"/>
      <c r="I7" s="730"/>
      <c r="J7" s="730"/>
      <c r="K7" s="730"/>
      <c r="L7" s="731"/>
      <c r="M7" s="731"/>
      <c r="N7" s="731"/>
      <c r="O7" s="731"/>
      <c r="P7" s="731"/>
      <c r="Q7" s="731"/>
      <c r="R7" s="731"/>
      <c r="S7" s="731"/>
      <c r="T7" s="731"/>
      <c r="U7" s="731"/>
      <c r="V7" s="731"/>
      <c r="W7" s="731"/>
      <c r="X7" s="733"/>
      <c r="Y7" s="733"/>
      <c r="Z7" s="733"/>
      <c r="AA7" s="733"/>
      <c r="AB7" s="733"/>
      <c r="AC7" s="733"/>
      <c r="AD7" s="733"/>
      <c r="AE7" s="735"/>
      <c r="AF7" s="735"/>
      <c r="AG7" s="735"/>
      <c r="AH7" s="735"/>
      <c r="AI7" s="735"/>
      <c r="AJ7" s="735"/>
      <c r="AK7" s="735"/>
    </row>
    <row r="8" spans="2:37" s="43" customFormat="1" ht="16.5" customHeight="1">
      <c r="B8" s="72"/>
      <c r="C8" s="730"/>
      <c r="D8" s="730"/>
      <c r="E8" s="730"/>
      <c r="F8" s="730"/>
      <c r="G8" s="730"/>
      <c r="H8" s="730"/>
      <c r="I8" s="730"/>
      <c r="J8" s="730"/>
      <c r="K8" s="730"/>
      <c r="L8" s="731"/>
      <c r="M8" s="731"/>
      <c r="N8" s="731"/>
      <c r="O8" s="731"/>
      <c r="P8" s="731"/>
      <c r="Q8" s="731"/>
      <c r="R8" s="731"/>
      <c r="S8" s="731"/>
      <c r="T8" s="731"/>
      <c r="U8" s="731"/>
      <c r="V8" s="731"/>
      <c r="W8" s="731"/>
      <c r="X8" s="736" t="s">
        <v>48</v>
      </c>
      <c r="Y8" s="737"/>
      <c r="Z8" s="666"/>
      <c r="AA8" s="738"/>
      <c r="AB8" s="737"/>
      <c r="AC8" s="737"/>
      <c r="AD8" s="666"/>
      <c r="AE8" s="735"/>
      <c r="AF8" s="735"/>
      <c r="AG8" s="735"/>
      <c r="AH8" s="735"/>
      <c r="AI8" s="735"/>
      <c r="AJ8" s="735"/>
      <c r="AK8" s="735"/>
    </row>
    <row r="9" spans="2:37" s="43" customFormat="1" ht="30" customHeight="1">
      <c r="B9" s="72"/>
      <c r="C9" s="719" t="s">
        <v>5</v>
      </c>
      <c r="D9" s="719"/>
      <c r="E9" s="719"/>
      <c r="F9" s="719"/>
      <c r="G9" s="719"/>
      <c r="H9" s="719"/>
      <c r="I9" s="719"/>
      <c r="J9" s="719"/>
      <c r="K9" s="719"/>
      <c r="L9" s="720"/>
      <c r="M9" s="720"/>
      <c r="N9" s="720"/>
      <c r="O9" s="720"/>
      <c r="P9" s="720"/>
      <c r="Q9" s="720"/>
      <c r="R9" s="721"/>
      <c r="S9" s="721"/>
      <c r="T9" s="721"/>
      <c r="U9" s="721"/>
      <c r="V9" s="721"/>
      <c r="W9" s="721"/>
      <c r="X9" s="722">
        <f>ROUNDDOWN(R9*$AN$6,0)</f>
        <v>0</v>
      </c>
      <c r="Y9" s="722"/>
      <c r="Z9" s="722"/>
      <c r="AA9" s="722"/>
      <c r="AB9" s="722"/>
      <c r="AC9" s="722"/>
      <c r="AD9" s="722"/>
      <c r="AE9" s="723"/>
      <c r="AF9" s="723"/>
      <c r="AG9" s="723"/>
      <c r="AH9" s="723"/>
      <c r="AI9" s="723"/>
      <c r="AJ9" s="723"/>
      <c r="AK9" s="723"/>
    </row>
    <row r="10" spans="2:37" s="43" customFormat="1" ht="30" customHeight="1">
      <c r="B10" s="72"/>
      <c r="C10" s="719" t="s">
        <v>311</v>
      </c>
      <c r="D10" s="719"/>
      <c r="E10" s="719"/>
      <c r="F10" s="719"/>
      <c r="G10" s="719"/>
      <c r="H10" s="719"/>
      <c r="I10" s="719"/>
      <c r="J10" s="719"/>
      <c r="K10" s="719"/>
      <c r="L10" s="720"/>
      <c r="M10" s="720"/>
      <c r="N10" s="720"/>
      <c r="O10" s="720"/>
      <c r="P10" s="720"/>
      <c r="Q10" s="720"/>
      <c r="R10" s="721"/>
      <c r="S10" s="721"/>
      <c r="T10" s="721"/>
      <c r="U10" s="721"/>
      <c r="V10" s="721"/>
      <c r="W10" s="721"/>
      <c r="X10" s="722">
        <f aca="true" t="shared" si="0" ref="X10:X18">ROUNDDOWN(R10*$AN$6,0)</f>
        <v>0</v>
      </c>
      <c r="Y10" s="722"/>
      <c r="Z10" s="722"/>
      <c r="AA10" s="722"/>
      <c r="AB10" s="722"/>
      <c r="AC10" s="722"/>
      <c r="AD10" s="722"/>
      <c r="AE10" s="723"/>
      <c r="AF10" s="723"/>
      <c r="AG10" s="723"/>
      <c r="AH10" s="723"/>
      <c r="AI10" s="723"/>
      <c r="AJ10" s="723"/>
      <c r="AK10" s="723"/>
    </row>
    <row r="11" spans="2:37" s="43" customFormat="1" ht="30" customHeight="1">
      <c r="B11" s="72"/>
      <c r="C11" s="719" t="s">
        <v>184</v>
      </c>
      <c r="D11" s="719"/>
      <c r="E11" s="719"/>
      <c r="F11" s="719"/>
      <c r="G11" s="719"/>
      <c r="H11" s="719"/>
      <c r="I11" s="719"/>
      <c r="J11" s="719"/>
      <c r="K11" s="719"/>
      <c r="L11" s="720"/>
      <c r="M11" s="720"/>
      <c r="N11" s="720"/>
      <c r="O11" s="720"/>
      <c r="P11" s="720"/>
      <c r="Q11" s="720"/>
      <c r="R11" s="721"/>
      <c r="S11" s="721"/>
      <c r="T11" s="721"/>
      <c r="U11" s="721"/>
      <c r="V11" s="721"/>
      <c r="W11" s="721"/>
      <c r="X11" s="722">
        <f t="shared" si="0"/>
        <v>0</v>
      </c>
      <c r="Y11" s="722"/>
      <c r="Z11" s="722"/>
      <c r="AA11" s="722"/>
      <c r="AB11" s="722"/>
      <c r="AC11" s="722"/>
      <c r="AD11" s="722"/>
      <c r="AE11" s="723"/>
      <c r="AF11" s="723"/>
      <c r="AG11" s="723"/>
      <c r="AH11" s="723"/>
      <c r="AI11" s="723"/>
      <c r="AJ11" s="723"/>
      <c r="AK11" s="723"/>
    </row>
    <row r="12" spans="2:37" s="43" customFormat="1" ht="30" customHeight="1">
      <c r="B12" s="72"/>
      <c r="C12" s="719" t="s">
        <v>342</v>
      </c>
      <c r="D12" s="719"/>
      <c r="E12" s="719"/>
      <c r="F12" s="719"/>
      <c r="G12" s="719"/>
      <c r="H12" s="719"/>
      <c r="I12" s="719"/>
      <c r="J12" s="719"/>
      <c r="K12" s="719"/>
      <c r="L12" s="720"/>
      <c r="M12" s="720"/>
      <c r="N12" s="720"/>
      <c r="O12" s="720"/>
      <c r="P12" s="720"/>
      <c r="Q12" s="720"/>
      <c r="R12" s="721"/>
      <c r="S12" s="721"/>
      <c r="T12" s="721"/>
      <c r="U12" s="721"/>
      <c r="V12" s="721"/>
      <c r="W12" s="721"/>
      <c r="X12" s="722">
        <f t="shared" si="0"/>
        <v>0</v>
      </c>
      <c r="Y12" s="722"/>
      <c r="Z12" s="722"/>
      <c r="AA12" s="722"/>
      <c r="AB12" s="722"/>
      <c r="AC12" s="722"/>
      <c r="AD12" s="722"/>
      <c r="AE12" s="723"/>
      <c r="AF12" s="723"/>
      <c r="AG12" s="723"/>
      <c r="AH12" s="723"/>
      <c r="AI12" s="723"/>
      <c r="AJ12" s="723"/>
      <c r="AK12" s="723"/>
    </row>
    <row r="13" spans="2:37" s="43" customFormat="1" ht="30" customHeight="1">
      <c r="B13" s="72"/>
      <c r="C13" s="719" t="s">
        <v>233</v>
      </c>
      <c r="D13" s="719"/>
      <c r="E13" s="719"/>
      <c r="F13" s="719"/>
      <c r="G13" s="719"/>
      <c r="H13" s="719"/>
      <c r="I13" s="719"/>
      <c r="J13" s="719"/>
      <c r="K13" s="719"/>
      <c r="L13" s="720"/>
      <c r="M13" s="720"/>
      <c r="N13" s="720"/>
      <c r="O13" s="720"/>
      <c r="P13" s="720"/>
      <c r="Q13" s="720"/>
      <c r="R13" s="721"/>
      <c r="S13" s="721"/>
      <c r="T13" s="721"/>
      <c r="U13" s="721"/>
      <c r="V13" s="721"/>
      <c r="W13" s="721"/>
      <c r="X13" s="722">
        <f t="shared" si="0"/>
        <v>0</v>
      </c>
      <c r="Y13" s="722"/>
      <c r="Z13" s="722"/>
      <c r="AA13" s="722"/>
      <c r="AB13" s="722"/>
      <c r="AC13" s="722"/>
      <c r="AD13" s="722"/>
      <c r="AE13" s="723"/>
      <c r="AF13" s="723"/>
      <c r="AG13" s="723"/>
      <c r="AH13" s="723"/>
      <c r="AI13" s="723"/>
      <c r="AJ13" s="723"/>
      <c r="AK13" s="723"/>
    </row>
    <row r="14" spans="2:37" s="43" customFormat="1" ht="30" customHeight="1">
      <c r="B14" s="137"/>
      <c r="C14" s="719" t="s">
        <v>343</v>
      </c>
      <c r="D14" s="719"/>
      <c r="E14" s="719"/>
      <c r="F14" s="719"/>
      <c r="G14" s="719"/>
      <c r="H14" s="719"/>
      <c r="I14" s="719"/>
      <c r="J14" s="719"/>
      <c r="K14" s="719"/>
      <c r="L14" s="720"/>
      <c r="M14" s="720"/>
      <c r="N14" s="720"/>
      <c r="O14" s="720"/>
      <c r="P14" s="720"/>
      <c r="Q14" s="720"/>
      <c r="R14" s="721"/>
      <c r="S14" s="721"/>
      <c r="T14" s="721"/>
      <c r="U14" s="721"/>
      <c r="V14" s="721"/>
      <c r="W14" s="721"/>
      <c r="X14" s="722">
        <f t="shared" si="0"/>
        <v>0</v>
      </c>
      <c r="Y14" s="722"/>
      <c r="Z14" s="722"/>
      <c r="AA14" s="722"/>
      <c r="AB14" s="722"/>
      <c r="AC14" s="722"/>
      <c r="AD14" s="722"/>
      <c r="AE14" s="723"/>
      <c r="AF14" s="723"/>
      <c r="AG14" s="723"/>
      <c r="AH14" s="723"/>
      <c r="AI14" s="723"/>
      <c r="AJ14" s="723"/>
      <c r="AK14" s="723"/>
    </row>
    <row r="15" spans="2:37" s="43" customFormat="1" ht="30" customHeight="1">
      <c r="B15" s="72"/>
      <c r="C15" s="719" t="s">
        <v>345</v>
      </c>
      <c r="D15" s="719"/>
      <c r="E15" s="719"/>
      <c r="F15" s="719"/>
      <c r="G15" s="719"/>
      <c r="H15" s="719"/>
      <c r="I15" s="719"/>
      <c r="J15" s="719"/>
      <c r="K15" s="719"/>
      <c r="L15" s="720"/>
      <c r="M15" s="720"/>
      <c r="N15" s="720"/>
      <c r="O15" s="720"/>
      <c r="P15" s="720"/>
      <c r="Q15" s="720"/>
      <c r="R15" s="721"/>
      <c r="S15" s="721"/>
      <c r="T15" s="721"/>
      <c r="U15" s="721"/>
      <c r="V15" s="721"/>
      <c r="W15" s="721"/>
      <c r="X15" s="722">
        <f t="shared" si="0"/>
        <v>0</v>
      </c>
      <c r="Y15" s="722"/>
      <c r="Z15" s="722"/>
      <c r="AA15" s="722"/>
      <c r="AB15" s="722"/>
      <c r="AC15" s="722"/>
      <c r="AD15" s="722"/>
      <c r="AE15" s="723"/>
      <c r="AF15" s="723"/>
      <c r="AG15" s="723"/>
      <c r="AH15" s="723"/>
      <c r="AI15" s="723"/>
      <c r="AJ15" s="723"/>
      <c r="AK15" s="723"/>
    </row>
    <row r="16" spans="2:37" s="43" customFormat="1" ht="30" customHeight="1">
      <c r="B16" s="72"/>
      <c r="C16" s="719" t="s">
        <v>289</v>
      </c>
      <c r="D16" s="719"/>
      <c r="E16" s="719"/>
      <c r="F16" s="719"/>
      <c r="G16" s="719"/>
      <c r="H16" s="719"/>
      <c r="I16" s="719"/>
      <c r="J16" s="719"/>
      <c r="K16" s="719"/>
      <c r="L16" s="720"/>
      <c r="M16" s="720"/>
      <c r="N16" s="720"/>
      <c r="O16" s="720"/>
      <c r="P16" s="720"/>
      <c r="Q16" s="720"/>
      <c r="R16" s="721"/>
      <c r="S16" s="721"/>
      <c r="T16" s="721"/>
      <c r="U16" s="721"/>
      <c r="V16" s="721"/>
      <c r="W16" s="721"/>
      <c r="X16" s="722">
        <f t="shared" si="0"/>
        <v>0</v>
      </c>
      <c r="Y16" s="722"/>
      <c r="Z16" s="722"/>
      <c r="AA16" s="722"/>
      <c r="AB16" s="722"/>
      <c r="AC16" s="722"/>
      <c r="AD16" s="722"/>
      <c r="AE16" s="723"/>
      <c r="AF16" s="723"/>
      <c r="AG16" s="723"/>
      <c r="AH16" s="723"/>
      <c r="AI16" s="723"/>
      <c r="AJ16" s="723"/>
      <c r="AK16" s="723"/>
    </row>
    <row r="17" spans="2:37" s="43" customFormat="1" ht="30" customHeight="1">
      <c r="B17" s="72"/>
      <c r="C17" s="719" t="s">
        <v>126</v>
      </c>
      <c r="D17" s="719"/>
      <c r="E17" s="719"/>
      <c r="F17" s="719"/>
      <c r="G17" s="719"/>
      <c r="H17" s="719"/>
      <c r="I17" s="719"/>
      <c r="J17" s="719"/>
      <c r="K17" s="719"/>
      <c r="L17" s="720"/>
      <c r="M17" s="720"/>
      <c r="N17" s="720"/>
      <c r="O17" s="720"/>
      <c r="P17" s="720"/>
      <c r="Q17" s="720"/>
      <c r="R17" s="721"/>
      <c r="S17" s="721"/>
      <c r="T17" s="721"/>
      <c r="U17" s="721"/>
      <c r="V17" s="721"/>
      <c r="W17" s="721"/>
      <c r="X17" s="722">
        <f t="shared" si="0"/>
        <v>0</v>
      </c>
      <c r="Y17" s="722"/>
      <c r="Z17" s="722"/>
      <c r="AA17" s="722"/>
      <c r="AB17" s="722"/>
      <c r="AC17" s="722"/>
      <c r="AD17" s="722"/>
      <c r="AE17" s="723"/>
      <c r="AF17" s="723"/>
      <c r="AG17" s="723"/>
      <c r="AH17" s="723"/>
      <c r="AI17" s="723"/>
      <c r="AJ17" s="723"/>
      <c r="AK17" s="723"/>
    </row>
    <row r="18" spans="2:37" s="43" customFormat="1" ht="30" customHeight="1" thickBot="1">
      <c r="B18" s="72"/>
      <c r="C18" s="724" t="s">
        <v>346</v>
      </c>
      <c r="D18" s="724"/>
      <c r="E18" s="724"/>
      <c r="F18" s="724"/>
      <c r="G18" s="724"/>
      <c r="H18" s="724"/>
      <c r="I18" s="724"/>
      <c r="J18" s="724"/>
      <c r="K18" s="724"/>
      <c r="L18" s="725"/>
      <c r="M18" s="725"/>
      <c r="N18" s="725"/>
      <c r="O18" s="725"/>
      <c r="P18" s="725"/>
      <c r="Q18" s="725"/>
      <c r="R18" s="726"/>
      <c r="S18" s="726"/>
      <c r="T18" s="726"/>
      <c r="U18" s="726"/>
      <c r="V18" s="726"/>
      <c r="W18" s="726"/>
      <c r="X18" s="727">
        <f t="shared" si="0"/>
        <v>0</v>
      </c>
      <c r="Y18" s="727"/>
      <c r="Z18" s="727"/>
      <c r="AA18" s="727"/>
      <c r="AB18" s="727"/>
      <c r="AC18" s="727"/>
      <c r="AD18" s="727"/>
      <c r="AE18" s="728"/>
      <c r="AF18" s="728"/>
      <c r="AG18" s="728"/>
      <c r="AH18" s="728"/>
      <c r="AI18" s="728"/>
      <c r="AJ18" s="728"/>
      <c r="AK18" s="728"/>
    </row>
    <row r="19" spans="2:37" s="43" customFormat="1" ht="30" customHeight="1" thickBot="1" thickTop="1">
      <c r="B19" s="72"/>
      <c r="C19" s="705" t="s">
        <v>515</v>
      </c>
      <c r="D19" s="706"/>
      <c r="E19" s="706"/>
      <c r="F19" s="706"/>
      <c r="G19" s="706"/>
      <c r="H19" s="706"/>
      <c r="I19" s="706"/>
      <c r="J19" s="706"/>
      <c r="K19" s="707"/>
      <c r="L19" s="708">
        <f>SUM(L9:Q18)</f>
        <v>0</v>
      </c>
      <c r="M19" s="708"/>
      <c r="N19" s="708"/>
      <c r="O19" s="708"/>
      <c r="P19" s="708"/>
      <c r="Q19" s="708"/>
      <c r="R19" s="709">
        <f>SUM(R9:W18)</f>
        <v>0</v>
      </c>
      <c r="S19" s="709"/>
      <c r="T19" s="709"/>
      <c r="U19" s="709"/>
      <c r="V19" s="709"/>
      <c r="W19" s="709"/>
      <c r="X19" s="710">
        <f>SUM(X9:AD18)</f>
        <v>0</v>
      </c>
      <c r="Y19" s="710"/>
      <c r="Z19" s="710"/>
      <c r="AA19" s="710"/>
      <c r="AB19" s="710"/>
      <c r="AC19" s="710"/>
      <c r="AD19" s="710"/>
      <c r="AE19" s="711"/>
      <c r="AF19" s="711"/>
      <c r="AG19" s="711"/>
      <c r="AH19" s="711"/>
      <c r="AI19" s="711"/>
      <c r="AJ19" s="711"/>
      <c r="AK19" s="711"/>
    </row>
    <row r="20" spans="2:37" s="43" customFormat="1" ht="30" customHeight="1" thickBot="1">
      <c r="B20" s="72"/>
      <c r="C20" s="712" t="s">
        <v>348</v>
      </c>
      <c r="D20" s="712"/>
      <c r="E20" s="712"/>
      <c r="F20" s="712"/>
      <c r="G20" s="712"/>
      <c r="H20" s="712"/>
      <c r="I20" s="712"/>
      <c r="J20" s="712"/>
      <c r="K20" s="712"/>
      <c r="L20" s="712"/>
      <c r="M20" s="712"/>
      <c r="N20" s="712"/>
      <c r="O20" s="712"/>
      <c r="P20" s="712"/>
      <c r="Q20" s="712"/>
      <c r="R20" s="712"/>
      <c r="S20" s="712"/>
      <c r="T20" s="712"/>
      <c r="U20" s="712"/>
      <c r="V20" s="712"/>
      <c r="W20" s="713"/>
      <c r="X20" s="714">
        <f>ROUNDDOWN(X19,-3)</f>
        <v>0</v>
      </c>
      <c r="Y20" s="715"/>
      <c r="Z20" s="715"/>
      <c r="AA20" s="715"/>
      <c r="AB20" s="715"/>
      <c r="AC20" s="715"/>
      <c r="AD20" s="716"/>
      <c r="AE20" s="717" t="s">
        <v>142</v>
      </c>
      <c r="AF20" s="718"/>
      <c r="AG20" s="718"/>
      <c r="AH20" s="718"/>
      <c r="AI20" s="718"/>
      <c r="AJ20" s="718"/>
      <c r="AK20" s="718"/>
    </row>
    <row r="21" spans="3:37" ht="19.5" customHeight="1">
      <c r="C21" s="704" t="s">
        <v>349</v>
      </c>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4"/>
    </row>
    <row r="22" spans="3:37" ht="19.5" customHeight="1">
      <c r="C22" s="704" t="s">
        <v>117</v>
      </c>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row>
    <row r="23" ht="12.75">
      <c r="C23" s="43"/>
    </row>
    <row r="63" ht="12.75">
      <c r="B63" s="138">
        <v>44198</v>
      </c>
    </row>
    <row r="64" ht="12.75">
      <c r="B64" s="138">
        <v>44230</v>
      </c>
    </row>
  </sheetData>
  <sheetProtection/>
  <mergeCells count="68">
    <mergeCell ref="B4:O5"/>
    <mergeCell ref="C6:K8"/>
    <mergeCell ref="L6:Q8"/>
    <mergeCell ref="R6:W8"/>
    <mergeCell ref="X6:AD7"/>
    <mergeCell ref="AE6:AK8"/>
    <mergeCell ref="X8:Z8"/>
    <mergeCell ref="AA8:AD8"/>
    <mergeCell ref="C9:K9"/>
    <mergeCell ref="L9:Q9"/>
    <mergeCell ref="R9:W9"/>
    <mergeCell ref="X9:AD9"/>
    <mergeCell ref="AE9:AK9"/>
    <mergeCell ref="C10:K10"/>
    <mergeCell ref="L10:Q10"/>
    <mergeCell ref="R10:W10"/>
    <mergeCell ref="X10:AD10"/>
    <mergeCell ref="AE10:AK10"/>
    <mergeCell ref="C11:K11"/>
    <mergeCell ref="L11:Q11"/>
    <mergeCell ref="R11:W11"/>
    <mergeCell ref="X11:AD11"/>
    <mergeCell ref="AE11:AK11"/>
    <mergeCell ref="C12:K12"/>
    <mergeCell ref="L12:Q12"/>
    <mergeCell ref="R12:W12"/>
    <mergeCell ref="X12:AD12"/>
    <mergeCell ref="AE12:AK12"/>
    <mergeCell ref="C13:K13"/>
    <mergeCell ref="L13:Q13"/>
    <mergeCell ref="R13:W13"/>
    <mergeCell ref="X13:AD13"/>
    <mergeCell ref="AE13:AK13"/>
    <mergeCell ref="C14:K14"/>
    <mergeCell ref="L14:Q14"/>
    <mergeCell ref="R14:W14"/>
    <mergeCell ref="X14:AD14"/>
    <mergeCell ref="AE14:AK14"/>
    <mergeCell ref="C15:K15"/>
    <mergeCell ref="L15:Q15"/>
    <mergeCell ref="R15:W15"/>
    <mergeCell ref="X15:AD15"/>
    <mergeCell ref="AE15:AK15"/>
    <mergeCell ref="C16:K16"/>
    <mergeCell ref="L16:Q16"/>
    <mergeCell ref="R16:W16"/>
    <mergeCell ref="X16:AD16"/>
    <mergeCell ref="AE16:AK16"/>
    <mergeCell ref="C17:K17"/>
    <mergeCell ref="L17:Q17"/>
    <mergeCell ref="R17:W17"/>
    <mergeCell ref="X17:AD17"/>
    <mergeCell ref="AE17:AK17"/>
    <mergeCell ref="C18:K18"/>
    <mergeCell ref="L18:Q18"/>
    <mergeCell ref="R18:W18"/>
    <mergeCell ref="X18:AD18"/>
    <mergeCell ref="AE18:AK18"/>
    <mergeCell ref="C21:AK21"/>
    <mergeCell ref="C22:AK22"/>
    <mergeCell ref="C19:K19"/>
    <mergeCell ref="L19:Q19"/>
    <mergeCell ref="R19:W19"/>
    <mergeCell ref="X19:AD19"/>
    <mergeCell ref="AE19:AK19"/>
    <mergeCell ref="C20:W20"/>
    <mergeCell ref="X20:AD20"/>
    <mergeCell ref="AE20:AK20"/>
  </mergeCells>
  <dataValidations count="1">
    <dataValidation type="list" allowBlank="1" showInputMessage="1" showErrorMessage="1" sqref="AA8:AD8">
      <formula1>$AM$1:$AM$4</formula1>
    </dataValidation>
  </dataValidations>
  <printOptions horizontalCentered="1" verticalCentered="1"/>
  <pageMargins left="0.984251968503937" right="0.7874015748031497" top="0.7874015748031497" bottom="0.5905511811023623" header="0.5118110236220472" footer="0.5118110236220472"/>
  <pageSetup blackAndWhite="1" cellComments="asDisplayed" firstPageNumber="0" useFirstPageNumber="1" horizontalDpi="600" verticalDpi="600" orientation="landscape" paperSize="9" scale="99" r:id="rId4"/>
  <drawing r:id="rId3"/>
  <legacyDrawing r:id="rId2"/>
</worksheet>
</file>

<file path=xl/worksheets/sheet12.xml><?xml version="1.0" encoding="utf-8"?>
<worksheet xmlns="http://schemas.openxmlformats.org/spreadsheetml/2006/main" xmlns:r="http://schemas.openxmlformats.org/officeDocument/2006/relationships">
  <dimension ref="B1:AM73"/>
  <sheetViews>
    <sheetView view="pageBreakPreview" zoomScaleSheetLayoutView="100" zoomScalePageLayoutView="0" workbookViewId="0" topLeftCell="A1">
      <selection activeCell="B1" sqref="B1"/>
    </sheetView>
  </sheetViews>
  <sheetFormatPr defaultColWidth="9.00390625" defaultRowHeight="13.5"/>
  <cols>
    <col min="1" max="1" width="2.125" style="89" customWidth="1"/>
    <col min="2" max="10" width="2.125" style="139" customWidth="1"/>
    <col min="11" max="11" width="5.125" style="139" customWidth="1"/>
    <col min="12" max="36" width="2.125" style="139" customWidth="1"/>
    <col min="37" max="37" width="2.50390625" style="139" customWidth="1"/>
    <col min="38" max="38" width="9.00390625" style="89" bestFit="1" customWidth="1"/>
    <col min="39" max="39" width="9.00390625" style="89" hidden="1" customWidth="1"/>
    <col min="40" max="40" width="9.00390625" style="89" bestFit="1" customWidth="1"/>
    <col min="41" max="16384" width="9.00390625" style="89" customWidth="1"/>
  </cols>
  <sheetData>
    <row r="1" spans="2:37" s="90" customFormat="1" ht="13.5" customHeight="1">
      <c r="B1" s="140" t="s">
        <v>52</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row>
    <row r="2" spans="2:37" s="91" customFormat="1" ht="13.5" customHeight="1">
      <c r="B2" s="139"/>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row>
    <row r="3" ht="16.5" customHeight="1">
      <c r="B3" s="139" t="s">
        <v>159</v>
      </c>
    </row>
    <row r="4" spans="2:37" s="90" customFormat="1" ht="16.5" customHeight="1">
      <c r="B4" s="740" t="s">
        <v>350</v>
      </c>
      <c r="C4" s="740"/>
      <c r="D4" s="740"/>
      <c r="E4" s="740"/>
      <c r="F4" s="740"/>
      <c r="G4" s="740"/>
      <c r="H4" s="740"/>
      <c r="I4" s="740"/>
      <c r="J4" s="740"/>
      <c r="K4" s="740"/>
      <c r="L4" s="740"/>
      <c r="M4" s="740"/>
      <c r="N4" s="740"/>
      <c r="O4" s="740"/>
      <c r="P4" s="141"/>
      <c r="Q4" s="141"/>
      <c r="R4" s="141"/>
      <c r="S4" s="141"/>
      <c r="T4" s="141"/>
      <c r="U4" s="141"/>
      <c r="V4" s="141"/>
      <c r="W4" s="141"/>
      <c r="X4" s="141"/>
      <c r="Y4" s="141"/>
      <c r="Z4" s="141"/>
      <c r="AA4" s="141"/>
      <c r="AB4" s="141"/>
      <c r="AC4" s="141"/>
      <c r="AD4" s="141"/>
      <c r="AE4" s="141"/>
      <c r="AF4" s="141"/>
      <c r="AG4" s="141"/>
      <c r="AH4" s="141"/>
      <c r="AI4" s="141"/>
      <c r="AJ4" s="141"/>
      <c r="AK4" s="141"/>
    </row>
    <row r="5" spans="2:37" s="90" customFormat="1" ht="16.5" customHeight="1">
      <c r="B5" s="740"/>
      <c r="C5" s="740"/>
      <c r="D5" s="740"/>
      <c r="E5" s="740"/>
      <c r="F5" s="740"/>
      <c r="G5" s="740"/>
      <c r="H5" s="740"/>
      <c r="I5" s="740"/>
      <c r="J5" s="740"/>
      <c r="K5" s="740"/>
      <c r="L5" s="740"/>
      <c r="M5" s="740"/>
      <c r="N5" s="740"/>
      <c r="O5" s="740"/>
      <c r="P5" s="141"/>
      <c r="Q5" s="141"/>
      <c r="R5" s="141"/>
      <c r="S5" s="141"/>
      <c r="T5" s="141"/>
      <c r="U5" s="141"/>
      <c r="V5" s="141"/>
      <c r="W5" s="141"/>
      <c r="X5" s="141"/>
      <c r="Y5" s="141"/>
      <c r="Z5" s="141"/>
      <c r="AA5" s="141"/>
      <c r="AB5" s="141"/>
      <c r="AC5" s="141"/>
      <c r="AD5" s="141"/>
      <c r="AE5" s="141"/>
      <c r="AF5" s="141"/>
      <c r="AG5" s="143"/>
      <c r="AH5" s="143"/>
      <c r="AI5" s="143"/>
      <c r="AJ5" s="143"/>
      <c r="AK5" s="144" t="s">
        <v>352</v>
      </c>
    </row>
    <row r="6" spans="2:37" s="90" customFormat="1" ht="16.5" customHeight="1">
      <c r="B6" s="141"/>
      <c r="C6" s="741" t="s">
        <v>231</v>
      </c>
      <c r="D6" s="741"/>
      <c r="E6" s="741"/>
      <c r="F6" s="741"/>
      <c r="G6" s="741"/>
      <c r="H6" s="741"/>
      <c r="I6" s="741"/>
      <c r="J6" s="741"/>
      <c r="K6" s="741"/>
      <c r="L6" s="741" t="s">
        <v>259</v>
      </c>
      <c r="M6" s="741"/>
      <c r="N6" s="741"/>
      <c r="O6" s="741"/>
      <c r="P6" s="741"/>
      <c r="Q6" s="741"/>
      <c r="R6" s="741"/>
      <c r="S6" s="741"/>
      <c r="T6" s="741" t="s">
        <v>353</v>
      </c>
      <c r="U6" s="741"/>
      <c r="V6" s="741"/>
      <c r="W6" s="741"/>
      <c r="X6" s="741"/>
      <c r="Y6" s="741"/>
      <c r="Z6" s="741"/>
      <c r="AA6" s="741"/>
      <c r="AB6" s="741"/>
      <c r="AC6" s="741"/>
      <c r="AD6" s="741"/>
      <c r="AE6" s="741"/>
      <c r="AF6" s="741"/>
      <c r="AG6" s="741"/>
      <c r="AH6" s="741"/>
      <c r="AI6" s="741"/>
      <c r="AJ6" s="741"/>
      <c r="AK6" s="741"/>
    </row>
    <row r="7" spans="2:37" s="90" customFormat="1" ht="16.5" customHeight="1">
      <c r="B7" s="141"/>
      <c r="C7" s="741"/>
      <c r="D7" s="741"/>
      <c r="E7" s="741"/>
      <c r="F7" s="741"/>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c r="AI7" s="741"/>
      <c r="AJ7" s="741"/>
      <c r="AK7" s="741"/>
    </row>
    <row r="8" spans="2:37" s="90" customFormat="1" ht="31.5" customHeight="1">
      <c r="B8" s="141"/>
      <c r="C8" s="741" t="s">
        <v>317</v>
      </c>
      <c r="D8" s="741"/>
      <c r="E8" s="741"/>
      <c r="F8" s="741"/>
      <c r="G8" s="741"/>
      <c r="H8" s="741"/>
      <c r="I8" s="741"/>
      <c r="J8" s="741"/>
      <c r="K8" s="741"/>
      <c r="L8" s="750"/>
      <c r="M8" s="750"/>
      <c r="N8" s="750"/>
      <c r="O8" s="750"/>
      <c r="P8" s="750"/>
      <c r="Q8" s="750"/>
      <c r="R8" s="750"/>
      <c r="S8" s="750"/>
      <c r="T8" s="752"/>
      <c r="U8" s="752"/>
      <c r="V8" s="752"/>
      <c r="W8" s="752"/>
      <c r="X8" s="752"/>
      <c r="Y8" s="752"/>
      <c r="Z8" s="752"/>
      <c r="AA8" s="752"/>
      <c r="AB8" s="752"/>
      <c r="AC8" s="752"/>
      <c r="AD8" s="752"/>
      <c r="AE8" s="752"/>
      <c r="AF8" s="752"/>
      <c r="AG8" s="752"/>
      <c r="AH8" s="752"/>
      <c r="AI8" s="752"/>
      <c r="AJ8" s="752"/>
      <c r="AK8" s="752"/>
    </row>
    <row r="9" spans="2:37" s="90" customFormat="1" ht="31.5" customHeight="1">
      <c r="B9" s="141"/>
      <c r="C9" s="741" t="s">
        <v>354</v>
      </c>
      <c r="D9" s="741"/>
      <c r="E9" s="741"/>
      <c r="F9" s="741"/>
      <c r="G9" s="741"/>
      <c r="H9" s="741"/>
      <c r="I9" s="741"/>
      <c r="J9" s="741"/>
      <c r="K9" s="741"/>
      <c r="L9" s="750"/>
      <c r="M9" s="750"/>
      <c r="N9" s="750"/>
      <c r="O9" s="750"/>
      <c r="P9" s="750"/>
      <c r="Q9" s="750"/>
      <c r="R9" s="750"/>
      <c r="S9" s="750"/>
      <c r="T9" s="752"/>
      <c r="U9" s="752"/>
      <c r="V9" s="752"/>
      <c r="W9" s="752"/>
      <c r="X9" s="752"/>
      <c r="Y9" s="752"/>
      <c r="Z9" s="752"/>
      <c r="AA9" s="752"/>
      <c r="AB9" s="752"/>
      <c r="AC9" s="752"/>
      <c r="AD9" s="752"/>
      <c r="AE9" s="752"/>
      <c r="AF9" s="752"/>
      <c r="AG9" s="752"/>
      <c r="AH9" s="752"/>
      <c r="AI9" s="752"/>
      <c r="AJ9" s="752"/>
      <c r="AK9" s="752"/>
    </row>
    <row r="10" spans="2:37" s="90" customFormat="1" ht="31.5" customHeight="1">
      <c r="B10" s="141"/>
      <c r="C10" s="741" t="s">
        <v>252</v>
      </c>
      <c r="D10" s="741"/>
      <c r="E10" s="741"/>
      <c r="F10" s="741"/>
      <c r="G10" s="741"/>
      <c r="H10" s="741"/>
      <c r="I10" s="741"/>
      <c r="J10" s="741"/>
      <c r="K10" s="741"/>
      <c r="L10" s="750"/>
      <c r="M10" s="750"/>
      <c r="N10" s="750"/>
      <c r="O10" s="750"/>
      <c r="P10" s="750"/>
      <c r="Q10" s="750"/>
      <c r="R10" s="750"/>
      <c r="S10" s="750"/>
      <c r="T10" s="752"/>
      <c r="U10" s="752"/>
      <c r="V10" s="752"/>
      <c r="W10" s="752"/>
      <c r="X10" s="752"/>
      <c r="Y10" s="752"/>
      <c r="Z10" s="752"/>
      <c r="AA10" s="752"/>
      <c r="AB10" s="752"/>
      <c r="AC10" s="752"/>
      <c r="AD10" s="752"/>
      <c r="AE10" s="752"/>
      <c r="AF10" s="752"/>
      <c r="AG10" s="752"/>
      <c r="AH10" s="752"/>
      <c r="AI10" s="752"/>
      <c r="AJ10" s="752"/>
      <c r="AK10" s="752"/>
    </row>
    <row r="11" spans="2:39" s="90" customFormat="1" ht="31.5" customHeight="1">
      <c r="B11" s="141"/>
      <c r="C11" s="745" t="s">
        <v>355</v>
      </c>
      <c r="D11" s="745"/>
      <c r="E11" s="745"/>
      <c r="F11" s="745"/>
      <c r="G11" s="745"/>
      <c r="H11" s="745"/>
      <c r="I11" s="745"/>
      <c r="J11" s="745"/>
      <c r="K11" s="745"/>
      <c r="L11" s="746"/>
      <c r="M11" s="746"/>
      <c r="N11" s="746"/>
      <c r="O11" s="746"/>
      <c r="P11" s="746"/>
      <c r="Q11" s="746"/>
      <c r="R11" s="746"/>
      <c r="S11" s="746"/>
      <c r="T11" s="747"/>
      <c r="U11" s="747"/>
      <c r="V11" s="747"/>
      <c r="W11" s="747"/>
      <c r="X11" s="747"/>
      <c r="Y11" s="747"/>
      <c r="Z11" s="747"/>
      <c r="AA11" s="747"/>
      <c r="AB11" s="747"/>
      <c r="AC11" s="747"/>
      <c r="AD11" s="747"/>
      <c r="AE11" s="747"/>
      <c r="AF11" s="747"/>
      <c r="AG11" s="747"/>
      <c r="AH11" s="747"/>
      <c r="AI11" s="747"/>
      <c r="AJ11" s="747"/>
      <c r="AK11" s="747"/>
      <c r="AM11" s="145">
        <v>0.5</v>
      </c>
    </row>
    <row r="12" spans="2:39" s="90" customFormat="1" ht="16.5" customHeight="1">
      <c r="B12" s="141"/>
      <c r="C12" s="748" t="s">
        <v>356</v>
      </c>
      <c r="D12" s="748"/>
      <c r="E12" s="748"/>
      <c r="F12" s="748"/>
      <c r="G12" s="748"/>
      <c r="H12" s="748"/>
      <c r="I12" s="748"/>
      <c r="J12" s="748"/>
      <c r="K12" s="748"/>
      <c r="L12" s="749">
        <f>SUM(L8:S11)</f>
        <v>0</v>
      </c>
      <c r="M12" s="749"/>
      <c r="N12" s="749"/>
      <c r="O12" s="749"/>
      <c r="P12" s="749"/>
      <c r="Q12" s="749"/>
      <c r="R12" s="749"/>
      <c r="S12" s="749"/>
      <c r="T12" s="751"/>
      <c r="U12" s="751"/>
      <c r="V12" s="751"/>
      <c r="W12" s="751"/>
      <c r="X12" s="751"/>
      <c r="Y12" s="751"/>
      <c r="Z12" s="751"/>
      <c r="AA12" s="751"/>
      <c r="AB12" s="751"/>
      <c r="AC12" s="751"/>
      <c r="AD12" s="751"/>
      <c r="AE12" s="751"/>
      <c r="AF12" s="751"/>
      <c r="AG12" s="751"/>
      <c r="AH12" s="751"/>
      <c r="AI12" s="751"/>
      <c r="AJ12" s="751"/>
      <c r="AK12" s="751"/>
      <c r="AM12" s="145">
        <v>0.6666666666666666</v>
      </c>
    </row>
    <row r="13" spans="2:37" s="90" customFormat="1" ht="16.5" customHeight="1">
      <c r="B13" s="141"/>
      <c r="C13" s="741"/>
      <c r="D13" s="741"/>
      <c r="E13" s="741"/>
      <c r="F13" s="741"/>
      <c r="G13" s="741"/>
      <c r="H13" s="741"/>
      <c r="I13" s="741"/>
      <c r="J13" s="741"/>
      <c r="K13" s="741"/>
      <c r="L13" s="750"/>
      <c r="M13" s="750"/>
      <c r="N13" s="750"/>
      <c r="O13" s="750"/>
      <c r="P13" s="750"/>
      <c r="Q13" s="750"/>
      <c r="R13" s="750"/>
      <c r="S13" s="750"/>
      <c r="T13" s="752"/>
      <c r="U13" s="752"/>
      <c r="V13" s="752"/>
      <c r="W13" s="752"/>
      <c r="X13" s="752"/>
      <c r="Y13" s="752"/>
      <c r="Z13" s="752"/>
      <c r="AA13" s="752"/>
      <c r="AB13" s="752"/>
      <c r="AC13" s="752"/>
      <c r="AD13" s="752"/>
      <c r="AE13" s="752"/>
      <c r="AF13" s="752"/>
      <c r="AG13" s="752"/>
      <c r="AH13" s="752"/>
      <c r="AI13" s="752"/>
      <c r="AJ13" s="752"/>
      <c r="AK13" s="752"/>
    </row>
    <row r="14" spans="2:37" s="91" customFormat="1" ht="16.5" customHeight="1">
      <c r="B14" s="90"/>
      <c r="C14" s="97" t="s">
        <v>357</v>
      </c>
      <c r="D14" s="146"/>
      <c r="E14" s="146"/>
      <c r="F14" s="146"/>
      <c r="G14" s="146"/>
      <c r="H14" s="146"/>
      <c r="I14" s="146"/>
      <c r="J14" s="146"/>
      <c r="K14" s="146"/>
      <c r="L14" s="147"/>
      <c r="M14" s="147"/>
      <c r="N14" s="147"/>
      <c r="O14" s="147"/>
      <c r="P14" s="147"/>
      <c r="Q14" s="147"/>
      <c r="R14" s="147"/>
      <c r="S14" s="147"/>
      <c r="T14" s="148"/>
      <c r="U14" s="148"/>
      <c r="V14" s="148"/>
      <c r="W14" s="148"/>
      <c r="X14" s="148"/>
      <c r="Y14" s="148"/>
      <c r="Z14" s="148"/>
      <c r="AA14" s="148"/>
      <c r="AB14" s="148"/>
      <c r="AC14" s="148"/>
      <c r="AD14" s="148"/>
      <c r="AE14" s="89"/>
      <c r="AF14" s="89"/>
      <c r="AG14" s="89"/>
      <c r="AH14" s="89"/>
      <c r="AI14" s="89"/>
      <c r="AJ14" s="89"/>
      <c r="AK14" s="89"/>
    </row>
    <row r="15" spans="2:37" s="91" customFormat="1" ht="16.5" customHeight="1">
      <c r="B15" s="90"/>
      <c r="C15" s="149"/>
      <c r="D15" s="146"/>
      <c r="E15" s="146"/>
      <c r="F15" s="146"/>
      <c r="G15" s="146"/>
      <c r="H15" s="146"/>
      <c r="I15" s="146"/>
      <c r="J15" s="146"/>
      <c r="K15" s="146"/>
      <c r="L15" s="147"/>
      <c r="M15" s="147"/>
      <c r="N15" s="147"/>
      <c r="O15" s="147"/>
      <c r="P15" s="147"/>
      <c r="Q15" s="147"/>
      <c r="R15" s="147"/>
      <c r="S15" s="147"/>
      <c r="T15" s="148"/>
      <c r="U15" s="148"/>
      <c r="V15" s="148"/>
      <c r="W15" s="148"/>
      <c r="X15" s="148"/>
      <c r="Y15" s="148"/>
      <c r="Z15" s="148"/>
      <c r="AA15" s="148"/>
      <c r="AB15" s="148"/>
      <c r="AC15" s="148"/>
      <c r="AD15" s="148"/>
      <c r="AE15" s="89"/>
      <c r="AF15" s="89"/>
      <c r="AG15" s="89"/>
      <c r="AH15" s="89"/>
      <c r="AI15" s="89"/>
      <c r="AJ15" s="89"/>
      <c r="AK15" s="89"/>
    </row>
    <row r="16" ht="12.75">
      <c r="B16" s="139" t="s">
        <v>132</v>
      </c>
    </row>
    <row r="18" spans="3:37" ht="35.25" customHeight="1">
      <c r="C18" s="743" t="s">
        <v>358</v>
      </c>
      <c r="D18" s="743"/>
      <c r="E18" s="743"/>
      <c r="F18" s="743"/>
      <c r="G18" s="743"/>
      <c r="H18" s="743"/>
      <c r="I18" s="743"/>
      <c r="J18" s="743"/>
      <c r="K18" s="743"/>
      <c r="L18" s="743"/>
      <c r="M18" s="743"/>
      <c r="N18" s="743"/>
      <c r="O18" s="743"/>
      <c r="P18" s="743"/>
      <c r="Q18" s="743"/>
      <c r="R18" s="743"/>
      <c r="S18" s="743"/>
      <c r="T18" s="743"/>
      <c r="U18" s="743"/>
      <c r="V18" s="743"/>
      <c r="W18" s="743"/>
      <c r="X18" s="743"/>
      <c r="Y18" s="743"/>
      <c r="Z18" s="743"/>
      <c r="AA18" s="743"/>
      <c r="AB18" s="743"/>
      <c r="AC18" s="743"/>
      <c r="AD18" s="743"/>
      <c r="AE18" s="743"/>
      <c r="AF18" s="743"/>
      <c r="AG18" s="743"/>
      <c r="AH18" s="743"/>
      <c r="AI18" s="743"/>
      <c r="AJ18" s="743"/>
      <c r="AK18" s="743"/>
    </row>
    <row r="19" spans="33:37" ht="12.75">
      <c r="AG19" s="143"/>
      <c r="AH19" s="143"/>
      <c r="AI19" s="143"/>
      <c r="AJ19" s="143"/>
      <c r="AK19" s="144" t="s">
        <v>352</v>
      </c>
    </row>
    <row r="20" spans="3:37" ht="53.25" customHeight="1">
      <c r="C20" s="744" t="s">
        <v>359</v>
      </c>
      <c r="D20" s="741"/>
      <c r="E20" s="741"/>
      <c r="F20" s="741"/>
      <c r="G20" s="741"/>
      <c r="H20" s="741"/>
      <c r="I20" s="741"/>
      <c r="J20" s="741"/>
      <c r="K20" s="741"/>
      <c r="L20" s="741"/>
      <c r="M20" s="741"/>
      <c r="N20" s="741"/>
      <c r="O20" s="741"/>
      <c r="P20" s="741"/>
      <c r="Q20" s="741"/>
      <c r="R20" s="744" t="s">
        <v>273</v>
      </c>
      <c r="S20" s="741"/>
      <c r="T20" s="741"/>
      <c r="U20" s="741"/>
      <c r="V20" s="741"/>
      <c r="W20" s="741"/>
      <c r="X20" s="741"/>
      <c r="Y20" s="741"/>
      <c r="Z20" s="741"/>
      <c r="AA20" s="741"/>
      <c r="AB20" s="741"/>
      <c r="AC20" s="741"/>
      <c r="AD20" s="741"/>
      <c r="AE20" s="744" t="s">
        <v>360</v>
      </c>
      <c r="AF20" s="741"/>
      <c r="AG20" s="741"/>
      <c r="AH20" s="741"/>
      <c r="AI20" s="741"/>
      <c r="AJ20" s="741"/>
      <c r="AK20" s="741"/>
    </row>
    <row r="21" spans="3:37" ht="30" customHeight="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2"/>
      <c r="AF21" s="742"/>
      <c r="AG21" s="742"/>
      <c r="AH21" s="742"/>
      <c r="AI21" s="742"/>
      <c r="AJ21" s="742"/>
      <c r="AK21" s="742"/>
    </row>
    <row r="22" spans="3:37" ht="30" customHeight="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2"/>
      <c r="AF22" s="742"/>
      <c r="AG22" s="742"/>
      <c r="AH22" s="742"/>
      <c r="AI22" s="742"/>
      <c r="AJ22" s="742"/>
      <c r="AK22" s="742"/>
    </row>
    <row r="23" spans="3:37" ht="30" customHeight="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2"/>
      <c r="AF23" s="742"/>
      <c r="AG23" s="742"/>
      <c r="AH23" s="742"/>
      <c r="AI23" s="742"/>
      <c r="AJ23" s="742"/>
      <c r="AK23" s="742"/>
    </row>
    <row r="24" spans="3:37" ht="30" customHeight="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2"/>
      <c r="AF24" s="742"/>
      <c r="AG24" s="742"/>
      <c r="AH24" s="742"/>
      <c r="AI24" s="742"/>
      <c r="AJ24" s="742"/>
      <c r="AK24" s="742"/>
    </row>
    <row r="25" spans="3:37" ht="30" customHeight="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2"/>
      <c r="AF25" s="742"/>
      <c r="AG25" s="742"/>
      <c r="AH25" s="742"/>
      <c r="AI25" s="742"/>
      <c r="AJ25" s="742"/>
      <c r="AK25" s="742"/>
    </row>
    <row r="26" spans="3:37" ht="30" customHeight="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741"/>
      <c r="AE26" s="742"/>
      <c r="AF26" s="742"/>
      <c r="AG26" s="742"/>
      <c r="AH26" s="742"/>
      <c r="AI26" s="742"/>
      <c r="AJ26" s="742"/>
      <c r="AK26" s="742"/>
    </row>
    <row r="27" spans="3:37" ht="30" customHeight="1">
      <c r="C27" s="741"/>
      <c r="D27" s="741"/>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c r="AE27" s="742"/>
      <c r="AF27" s="742"/>
      <c r="AG27" s="742"/>
      <c r="AH27" s="742"/>
      <c r="AI27" s="742"/>
      <c r="AJ27" s="742"/>
      <c r="AK27" s="742"/>
    </row>
    <row r="28" spans="3:37" ht="30" customHeight="1">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2"/>
      <c r="AF28" s="742"/>
      <c r="AG28" s="742"/>
      <c r="AH28" s="742"/>
      <c r="AI28" s="742"/>
      <c r="AJ28" s="742"/>
      <c r="AK28" s="742"/>
    </row>
    <row r="29" spans="3:37" ht="30" customHeight="1">
      <c r="C29" s="741"/>
      <c r="D29" s="741"/>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2"/>
      <c r="AF29" s="742"/>
      <c r="AG29" s="742"/>
      <c r="AH29" s="742"/>
      <c r="AI29" s="742"/>
      <c r="AJ29" s="742"/>
      <c r="AK29" s="742"/>
    </row>
    <row r="30" ht="12.75">
      <c r="C30" s="139" t="s">
        <v>361</v>
      </c>
    </row>
    <row r="31" ht="12.75">
      <c r="C31" s="139" t="s">
        <v>228</v>
      </c>
    </row>
    <row r="32" spans="4:36" ht="12.75">
      <c r="D32" s="739" t="s">
        <v>362</v>
      </c>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row>
    <row r="72" ht="12.75">
      <c r="B72" s="150">
        <v>44198</v>
      </c>
    </row>
    <row r="73" ht="12.75">
      <c r="B73" s="150">
        <v>44230</v>
      </c>
    </row>
  </sheetData>
  <sheetProtection/>
  <mergeCells count="51">
    <mergeCell ref="B4:O5"/>
    <mergeCell ref="C6:K7"/>
    <mergeCell ref="L6:S7"/>
    <mergeCell ref="T6:AK7"/>
    <mergeCell ref="C8:K8"/>
    <mergeCell ref="L8:S8"/>
    <mergeCell ref="T8:AK8"/>
    <mergeCell ref="C9:K9"/>
    <mergeCell ref="L9:S9"/>
    <mergeCell ref="T9:AK9"/>
    <mergeCell ref="C10:K10"/>
    <mergeCell ref="L10:S10"/>
    <mergeCell ref="T10:AK10"/>
    <mergeCell ref="C11:K11"/>
    <mergeCell ref="L11:S11"/>
    <mergeCell ref="T11:AK11"/>
    <mergeCell ref="C12:K13"/>
    <mergeCell ref="L12:S13"/>
    <mergeCell ref="T12:AK13"/>
    <mergeCell ref="C18:AK18"/>
    <mergeCell ref="C20:Q20"/>
    <mergeCell ref="R20:AD20"/>
    <mergeCell ref="AE20:AK20"/>
    <mergeCell ref="C21:Q21"/>
    <mergeCell ref="R21:AD21"/>
    <mergeCell ref="AE21:AK21"/>
    <mergeCell ref="C22:Q22"/>
    <mergeCell ref="R22:AD22"/>
    <mergeCell ref="AE22:AK22"/>
    <mergeCell ref="C23:Q23"/>
    <mergeCell ref="R23:AD23"/>
    <mergeCell ref="AE23:AK23"/>
    <mergeCell ref="C24:Q24"/>
    <mergeCell ref="R24:AD24"/>
    <mergeCell ref="AE24:AK24"/>
    <mergeCell ref="C25:Q25"/>
    <mergeCell ref="R25:AD25"/>
    <mergeCell ref="AE25:AK25"/>
    <mergeCell ref="C26:Q26"/>
    <mergeCell ref="R26:AD26"/>
    <mergeCell ref="AE26:AK26"/>
    <mergeCell ref="C27:Q27"/>
    <mergeCell ref="R27:AD27"/>
    <mergeCell ref="AE27:AK27"/>
    <mergeCell ref="D32:AJ32"/>
    <mergeCell ref="C28:Q28"/>
    <mergeCell ref="R28:AD28"/>
    <mergeCell ref="AE28:AK28"/>
    <mergeCell ref="C29:Q29"/>
    <mergeCell ref="R29:AD29"/>
    <mergeCell ref="AE29:AK29"/>
  </mergeCells>
  <hyperlinks>
    <hyperlink ref="D32" r:id="rId1" display="https://www.soumu.go.jp/toukei_toukatsu/index/seido/syouhin/2index.htm"/>
  </hyperlink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horizontalDpi="600" verticalDpi="600" orientation="portrait" paperSize="9" scale="99" r:id="rId2"/>
</worksheet>
</file>

<file path=xl/worksheets/sheet13.xml><?xml version="1.0" encoding="utf-8"?>
<worksheet xmlns="http://schemas.openxmlformats.org/spreadsheetml/2006/main" xmlns:r="http://schemas.openxmlformats.org/officeDocument/2006/relationships">
  <dimension ref="B1:AL32"/>
  <sheetViews>
    <sheetView view="pageBreakPreview" zoomScaleSheetLayoutView="100" zoomScalePageLayoutView="0" workbookViewId="0" topLeftCell="A13">
      <selection activeCell="C16" sqref="C16:AI16"/>
    </sheetView>
  </sheetViews>
  <sheetFormatPr defaultColWidth="9.00390625" defaultRowHeight="13.5" customHeight="1"/>
  <cols>
    <col min="1" max="1" width="2.125" style="1" customWidth="1"/>
    <col min="2" max="38" width="2.125" style="130" customWidth="1"/>
    <col min="39" max="39" width="9.00390625" style="130" bestFit="1" customWidth="1"/>
    <col min="40" max="40" width="9.00390625" style="1" bestFit="1" customWidth="1"/>
    <col min="41" max="16384" width="9.00390625" style="1" customWidth="1"/>
  </cols>
  <sheetData>
    <row r="1" ht="13.5" customHeight="1">
      <c r="B1" s="151" t="s">
        <v>123</v>
      </c>
    </row>
    <row r="4" spans="2:38" ht="13.5" customHeight="1">
      <c r="B4" s="761" t="s">
        <v>364</v>
      </c>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row>
    <row r="6" spans="2:38" ht="93" customHeight="1">
      <c r="B6" s="762" t="s">
        <v>56</v>
      </c>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row>
    <row r="7" spans="2:38" ht="13.5" customHeight="1">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2"/>
    </row>
    <row r="8" spans="2:38" ht="13.5" customHeight="1">
      <c r="B8" s="762"/>
      <c r="C8" s="762"/>
      <c r="D8" s="762"/>
      <c r="E8" s="762"/>
      <c r="F8" s="762"/>
      <c r="G8" s="762"/>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J8" s="762"/>
      <c r="AK8" s="762"/>
      <c r="AL8" s="762"/>
    </row>
    <row r="9" spans="2:38" ht="0" customHeight="1" hidden="1">
      <c r="B9" s="762"/>
      <c r="C9" s="762"/>
      <c r="D9" s="762"/>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row>
    <row r="10" spans="2:38" ht="13.5" customHeight="1">
      <c r="B10" s="763" t="s">
        <v>33</v>
      </c>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row>
    <row r="11" spans="2:38" ht="13.5" customHeight="1">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row>
    <row r="12" spans="3:38" ht="13.5" customHeight="1">
      <c r="C12" s="130" t="s">
        <v>365</v>
      </c>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row>
    <row r="13" spans="3:38" ht="43.5" customHeight="1">
      <c r="C13" s="753" t="s">
        <v>366</v>
      </c>
      <c r="D13" s="719"/>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54"/>
      <c r="AK13" s="754"/>
      <c r="AL13" s="154"/>
    </row>
    <row r="14" spans="3:38" ht="27" customHeight="1">
      <c r="C14" s="753" t="s">
        <v>368</v>
      </c>
      <c r="D14" s="719"/>
      <c r="E14" s="719"/>
      <c r="F14" s="719"/>
      <c r="G14" s="719"/>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54"/>
      <c r="AK14" s="754"/>
      <c r="AL14" s="155"/>
    </row>
    <row r="15" spans="3:38" ht="27" customHeight="1">
      <c r="C15" s="753" t="s">
        <v>134</v>
      </c>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54"/>
      <c r="AK15" s="754"/>
      <c r="AL15" s="155"/>
    </row>
    <row r="16" spans="3:38" ht="27" customHeight="1">
      <c r="C16" s="759" t="s">
        <v>713</v>
      </c>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760"/>
      <c r="AJ16" s="754"/>
      <c r="AK16" s="754"/>
      <c r="AL16" s="155"/>
    </row>
    <row r="17" spans="3:38" ht="27" customHeight="1">
      <c r="C17" s="755" t="s">
        <v>369</v>
      </c>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7"/>
      <c r="AJ17" s="754"/>
      <c r="AK17" s="754"/>
      <c r="AL17" s="155"/>
    </row>
    <row r="18" spans="3:38" ht="90.75" customHeight="1">
      <c r="C18" s="758" t="s">
        <v>370</v>
      </c>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4"/>
      <c r="AK18" s="754"/>
      <c r="AL18" s="155"/>
    </row>
    <row r="19" spans="3:38" ht="124.5" customHeight="1">
      <c r="C19" s="753" t="s">
        <v>570</v>
      </c>
      <c r="D19" s="719"/>
      <c r="E19" s="719"/>
      <c r="F19" s="719"/>
      <c r="G19" s="719"/>
      <c r="H19" s="719"/>
      <c r="I19" s="719"/>
      <c r="J19" s="719"/>
      <c r="K19" s="719"/>
      <c r="L19" s="719"/>
      <c r="M19" s="719"/>
      <c r="N19" s="719"/>
      <c r="O19" s="719"/>
      <c r="P19" s="719"/>
      <c r="Q19" s="719"/>
      <c r="R19" s="719"/>
      <c r="S19" s="719"/>
      <c r="T19" s="719"/>
      <c r="U19" s="719"/>
      <c r="V19" s="719"/>
      <c r="W19" s="719"/>
      <c r="X19" s="719"/>
      <c r="Y19" s="719"/>
      <c r="Z19" s="719"/>
      <c r="AA19" s="719"/>
      <c r="AB19" s="719"/>
      <c r="AC19" s="719"/>
      <c r="AD19" s="719"/>
      <c r="AE19" s="719"/>
      <c r="AF19" s="719"/>
      <c r="AG19" s="719"/>
      <c r="AH19" s="719"/>
      <c r="AI19" s="719"/>
      <c r="AJ19" s="754"/>
      <c r="AK19" s="754"/>
      <c r="AL19" s="155"/>
    </row>
    <row r="20" spans="3:38" ht="27" customHeight="1">
      <c r="C20" s="753" t="s">
        <v>371</v>
      </c>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4"/>
      <c r="AK20" s="754"/>
      <c r="AL20" s="155"/>
    </row>
    <row r="21" spans="3:38" ht="27" customHeight="1">
      <c r="C21" s="753" t="s">
        <v>373</v>
      </c>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4"/>
      <c r="AK21" s="754"/>
      <c r="AL21" s="155"/>
    </row>
    <row r="24" ht="13.5" customHeight="1">
      <c r="Y24" s="130" t="s">
        <v>374</v>
      </c>
    </row>
    <row r="27" ht="13.5" customHeight="1">
      <c r="C27" s="130" t="s">
        <v>572</v>
      </c>
    </row>
    <row r="30" ht="13.5" customHeight="1">
      <c r="V30" s="130" t="s">
        <v>139</v>
      </c>
    </row>
    <row r="31" ht="13.5" customHeight="1">
      <c r="V31" s="130" t="s">
        <v>326</v>
      </c>
    </row>
    <row r="32" ht="13.5" customHeight="1">
      <c r="V32" s="130" t="s">
        <v>181</v>
      </c>
    </row>
  </sheetData>
  <sheetProtection/>
  <mergeCells count="21">
    <mergeCell ref="B4:AL4"/>
    <mergeCell ref="B6:AL9"/>
    <mergeCell ref="B10:AL10"/>
    <mergeCell ref="C13:AI13"/>
    <mergeCell ref="AJ13:AK13"/>
    <mergeCell ref="C14:AI14"/>
    <mergeCell ref="AJ14:AK14"/>
    <mergeCell ref="C15:AI15"/>
    <mergeCell ref="AJ15:AK15"/>
    <mergeCell ref="C17:AI17"/>
    <mergeCell ref="AJ17:AK17"/>
    <mergeCell ref="C18:AI18"/>
    <mergeCell ref="AJ18:AK18"/>
    <mergeCell ref="C16:AI16"/>
    <mergeCell ref="AJ16:AK16"/>
    <mergeCell ref="C19:AI19"/>
    <mergeCell ref="AJ19:AK19"/>
    <mergeCell ref="C20:AI20"/>
    <mergeCell ref="AJ20:AK20"/>
    <mergeCell ref="C21:AI21"/>
    <mergeCell ref="AJ21:AK21"/>
  </mergeCells>
  <printOptions horizontalCentered="1" verticalCentered="1"/>
  <pageMargins left="0.984251968503937" right="0.7874015748031497" top="0.7874015748031497" bottom="0.7874015748031497" header="0.5118110236220472" footer="0.5118110236220472"/>
  <pageSetup cellComments="asDisplayed" firstPageNumber="0" useFirstPageNumber="1" fitToHeight="2" horizontalDpi="600" verticalDpi="600" orientation="portrait" paperSize="9" scale="95" r:id="rId2"/>
  <legacyDrawing r:id="rId1"/>
</worksheet>
</file>

<file path=xl/worksheets/sheet14.xml><?xml version="1.0" encoding="utf-8"?>
<worksheet xmlns="http://schemas.openxmlformats.org/spreadsheetml/2006/main" xmlns:r="http://schemas.openxmlformats.org/officeDocument/2006/relationships">
  <dimension ref="B1:AL30"/>
  <sheetViews>
    <sheetView view="pageBreakPreview" zoomScaleSheetLayoutView="100" zoomScalePageLayoutView="0" workbookViewId="0" topLeftCell="A1">
      <selection activeCell="B1" sqref="B1"/>
    </sheetView>
  </sheetViews>
  <sheetFormatPr defaultColWidth="9.00390625" defaultRowHeight="13.5" customHeight="1"/>
  <cols>
    <col min="1" max="1" width="2.125" style="1" customWidth="1"/>
    <col min="2" max="38" width="2.125" style="130" customWidth="1"/>
    <col min="39" max="39" width="9.00390625" style="130" bestFit="1" customWidth="1"/>
    <col min="40" max="40" width="9.00390625" style="1" bestFit="1" customWidth="1"/>
    <col min="41" max="16384" width="9.00390625" style="1" customWidth="1"/>
  </cols>
  <sheetData>
    <row r="1" ht="13.5" customHeight="1">
      <c r="B1" s="151" t="s">
        <v>258</v>
      </c>
    </row>
    <row r="3" spans="31:38" ht="13.5" customHeight="1">
      <c r="AE3" s="156"/>
      <c r="AF3" s="156"/>
      <c r="AG3" s="156"/>
      <c r="AH3" s="156"/>
      <c r="AI3" s="156"/>
      <c r="AJ3" s="156"/>
      <c r="AK3" s="156"/>
      <c r="AL3" s="156"/>
    </row>
    <row r="5" spans="2:38" ht="13.5" customHeight="1">
      <c r="B5" s="761" t="s">
        <v>376</v>
      </c>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row>
    <row r="8" spans="2:38" ht="93" customHeight="1">
      <c r="B8" s="764" t="s">
        <v>340</v>
      </c>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row>
    <row r="9" spans="2:38" ht="13.5" customHeight="1">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row>
    <row r="10" spans="2:38" ht="13.5" customHeight="1">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row>
    <row r="11" spans="2:38" ht="13.5" customHeight="1">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row>
    <row r="12" spans="2:38" ht="13.5" customHeight="1">
      <c r="B12" s="152"/>
      <c r="C12" s="765" t="s">
        <v>137</v>
      </c>
      <c r="D12" s="765"/>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765"/>
    </row>
    <row r="13" spans="2:38" ht="13.5" customHeight="1">
      <c r="B13" s="152"/>
      <c r="C13" s="152"/>
      <c r="D13" s="765" t="s">
        <v>377</v>
      </c>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765"/>
      <c r="AL13" s="765"/>
    </row>
    <row r="14" spans="4:38" ht="13.5" customHeight="1">
      <c r="D14" s="766" t="s">
        <v>378</v>
      </c>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66"/>
      <c r="AL14" s="766"/>
    </row>
    <row r="15" spans="4:38" ht="13.5" customHeight="1">
      <c r="D15" s="766" t="s">
        <v>379</v>
      </c>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66"/>
      <c r="AL15" s="766"/>
    </row>
    <row r="16" ht="13.5" customHeight="1">
      <c r="D16" s="130" t="s">
        <v>73</v>
      </c>
    </row>
    <row r="17" spans="2:19" ht="13.5" customHeight="1">
      <c r="B17" s="1"/>
      <c r="C17" s="1"/>
      <c r="D17" s="1"/>
      <c r="E17" s="1"/>
      <c r="F17" s="1"/>
      <c r="G17" s="1"/>
      <c r="H17" s="1"/>
      <c r="I17" s="1"/>
      <c r="J17" s="1"/>
      <c r="K17" s="1"/>
      <c r="L17" s="1"/>
      <c r="M17" s="1"/>
      <c r="N17" s="1"/>
      <c r="O17" s="1"/>
      <c r="P17" s="1"/>
      <c r="Q17" s="1"/>
      <c r="R17" s="1"/>
      <c r="S17" s="1"/>
    </row>
    <row r="18" spans="2:19" ht="13.5" customHeight="1">
      <c r="B18" s="1"/>
      <c r="C18" s="1"/>
      <c r="D18" s="1"/>
      <c r="E18" s="1"/>
      <c r="F18" s="1"/>
      <c r="G18" s="1"/>
      <c r="H18" s="1"/>
      <c r="I18" s="1"/>
      <c r="J18" s="1"/>
      <c r="K18" s="1"/>
      <c r="L18" s="1"/>
      <c r="M18" s="1"/>
      <c r="N18" s="1"/>
      <c r="O18" s="1"/>
      <c r="P18" s="1"/>
      <c r="Q18" s="1"/>
      <c r="R18" s="1"/>
      <c r="S18" s="1"/>
    </row>
    <row r="20" ht="13.5" customHeight="1">
      <c r="Y20" s="130" t="s">
        <v>374</v>
      </c>
    </row>
    <row r="23" ht="13.5" customHeight="1">
      <c r="B23" s="1"/>
    </row>
    <row r="24" ht="13.5" customHeight="1">
      <c r="C24" s="130" t="s">
        <v>573</v>
      </c>
    </row>
    <row r="28" ht="13.5" customHeight="1">
      <c r="V28" s="130" t="s">
        <v>139</v>
      </c>
    </row>
    <row r="29" ht="13.5" customHeight="1">
      <c r="V29" s="130" t="s">
        <v>326</v>
      </c>
    </row>
    <row r="30" ht="13.5" customHeight="1">
      <c r="V30" s="130" t="s">
        <v>181</v>
      </c>
    </row>
  </sheetData>
  <sheetProtection/>
  <mergeCells count="6">
    <mergeCell ref="B5:AL5"/>
    <mergeCell ref="B8:AL11"/>
    <mergeCell ref="C12:AL12"/>
    <mergeCell ref="D13:AL13"/>
    <mergeCell ref="D14:AL14"/>
    <mergeCell ref="D15:AL15"/>
  </mergeCells>
  <printOptions horizontalCentered="1"/>
  <pageMargins left="0.984251968503937" right="0.7874015748031497" top="0.7874015748031497" bottom="0.7874015748031497" header="0.5118110236220472" footer="0.5118110236220472"/>
  <pageSetup blackAndWhite="1" firstPageNumber="0" useFirstPageNumber="1" fitToHeight="2"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J36"/>
  <sheetViews>
    <sheetView view="pageBreakPreview" zoomScale="130" zoomScaleSheetLayoutView="130" zoomScalePageLayoutView="0" workbookViewId="0" topLeftCell="A1">
      <selection activeCell="A35" sqref="A35:IV35"/>
    </sheetView>
  </sheetViews>
  <sheetFormatPr defaultColWidth="9.00390625" defaultRowHeight="13.5" customHeight="1"/>
  <cols>
    <col min="1" max="36" width="2.125" style="1" customWidth="1"/>
    <col min="37" max="37" width="9.00390625" style="1" bestFit="1" customWidth="1"/>
    <col min="38" max="16384" width="9.00390625" style="1" customWidth="1"/>
  </cols>
  <sheetData>
    <row r="1" ht="13.5" customHeight="1">
      <c r="A1" s="157" t="s">
        <v>222</v>
      </c>
    </row>
    <row r="3" spans="1:36" ht="13.5" customHeight="1">
      <c r="A3" s="436" t="s">
        <v>272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row>
    <row r="5" spans="1:36" ht="44.25" customHeight="1">
      <c r="A5" s="795" t="s">
        <v>380</v>
      </c>
      <c r="B5" s="795"/>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c r="AC5" s="795"/>
      <c r="AD5" s="795"/>
      <c r="AE5" s="795"/>
      <c r="AF5" s="795"/>
      <c r="AG5" s="795"/>
      <c r="AH5" s="795"/>
      <c r="AI5" s="795"/>
      <c r="AJ5" s="795"/>
    </row>
    <row r="6" spans="1:36" ht="13.5" customHeight="1">
      <c r="A6" s="158"/>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row>
    <row r="7" spans="1:36" ht="13.5" customHeight="1">
      <c r="A7" s="780" t="s">
        <v>381</v>
      </c>
      <c r="B7" s="780"/>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0"/>
      <c r="AI7" s="780"/>
      <c r="AJ7" s="780"/>
    </row>
    <row r="8" spans="1:36" ht="6" customHeight="1">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row>
    <row r="9" spans="1:36" ht="13.5" customHeight="1">
      <c r="A9" s="159"/>
      <c r="B9" s="790" t="s">
        <v>26</v>
      </c>
      <c r="C9" s="790"/>
      <c r="D9" s="790"/>
      <c r="E9" s="790"/>
      <c r="F9" s="790"/>
      <c r="G9" s="790"/>
      <c r="H9" s="790"/>
      <c r="I9" s="790"/>
      <c r="J9" s="790"/>
      <c r="K9" s="790"/>
      <c r="L9" s="790"/>
      <c r="M9" s="790"/>
      <c r="N9" s="790"/>
      <c r="O9" s="790"/>
      <c r="P9" s="790"/>
      <c r="Q9" s="790"/>
      <c r="R9" s="790"/>
      <c r="S9" s="790"/>
      <c r="T9" s="790"/>
      <c r="U9" s="790"/>
      <c r="V9" s="790"/>
      <c r="W9" s="790"/>
      <c r="X9" s="790"/>
      <c r="Y9" s="790"/>
      <c r="Z9" s="790"/>
      <c r="AA9" s="790"/>
      <c r="AB9" s="790"/>
      <c r="AC9" s="790"/>
      <c r="AD9" s="790"/>
      <c r="AE9" s="790"/>
      <c r="AF9" s="790"/>
      <c r="AG9" s="790"/>
      <c r="AH9" s="790"/>
      <c r="AI9" s="790"/>
      <c r="AJ9" s="790"/>
    </row>
    <row r="10" spans="1:36" ht="27" customHeight="1">
      <c r="A10" s="162"/>
      <c r="B10" s="796" t="s">
        <v>382</v>
      </c>
      <c r="C10" s="797"/>
      <c r="D10" s="797"/>
      <c r="E10" s="797"/>
      <c r="F10" s="797"/>
      <c r="G10" s="797"/>
      <c r="H10" s="797"/>
      <c r="I10" s="797"/>
      <c r="J10" s="797"/>
      <c r="K10" s="797"/>
      <c r="L10" s="797"/>
      <c r="M10" s="797"/>
      <c r="N10" s="797"/>
      <c r="O10" s="797"/>
      <c r="P10" s="797"/>
      <c r="Q10" s="797"/>
      <c r="R10" s="797"/>
      <c r="S10" s="797"/>
      <c r="T10" s="797"/>
      <c r="U10" s="801" t="s">
        <v>714</v>
      </c>
      <c r="V10" s="801"/>
      <c r="W10" s="801"/>
      <c r="X10" s="801"/>
      <c r="Y10" s="801"/>
      <c r="Z10" s="801"/>
      <c r="AA10" s="801"/>
      <c r="AB10" s="801"/>
      <c r="AC10" s="801"/>
      <c r="AD10" s="801"/>
      <c r="AE10" s="801"/>
      <c r="AF10" s="801"/>
      <c r="AG10" s="801"/>
      <c r="AH10" s="801"/>
      <c r="AI10" s="778"/>
      <c r="AJ10" s="778"/>
    </row>
    <row r="11" spans="1:36" ht="27" customHeight="1">
      <c r="A11" s="162"/>
      <c r="B11" s="798"/>
      <c r="C11" s="764"/>
      <c r="D11" s="764"/>
      <c r="E11" s="764"/>
      <c r="F11" s="764"/>
      <c r="G11" s="764"/>
      <c r="H11" s="764"/>
      <c r="I11" s="764"/>
      <c r="J11" s="764"/>
      <c r="K11" s="764"/>
      <c r="L11" s="764"/>
      <c r="M11" s="764"/>
      <c r="N11" s="764"/>
      <c r="O11" s="764"/>
      <c r="P11" s="764"/>
      <c r="Q11" s="764"/>
      <c r="R11" s="764"/>
      <c r="S11" s="764"/>
      <c r="T11" s="764"/>
      <c r="U11" s="802" t="s">
        <v>715</v>
      </c>
      <c r="V11" s="802"/>
      <c r="W11" s="802"/>
      <c r="X11" s="802"/>
      <c r="Y11" s="802"/>
      <c r="Z11" s="802"/>
      <c r="AA11" s="802"/>
      <c r="AB11" s="802"/>
      <c r="AC11" s="802"/>
      <c r="AD11" s="802"/>
      <c r="AE11" s="802"/>
      <c r="AF11" s="802"/>
      <c r="AG11" s="802"/>
      <c r="AH11" s="802"/>
      <c r="AI11" s="778"/>
      <c r="AJ11" s="778"/>
    </row>
    <row r="12" spans="1:36" ht="27" customHeight="1">
      <c r="A12" s="162"/>
      <c r="B12" s="799"/>
      <c r="C12" s="800"/>
      <c r="D12" s="800"/>
      <c r="E12" s="800"/>
      <c r="F12" s="800"/>
      <c r="G12" s="800"/>
      <c r="H12" s="800"/>
      <c r="I12" s="800"/>
      <c r="J12" s="800"/>
      <c r="K12" s="800"/>
      <c r="L12" s="800"/>
      <c r="M12" s="800"/>
      <c r="N12" s="800"/>
      <c r="O12" s="800"/>
      <c r="P12" s="800"/>
      <c r="Q12" s="800"/>
      <c r="R12" s="800"/>
      <c r="S12" s="800"/>
      <c r="T12" s="800"/>
      <c r="U12" s="803" t="s">
        <v>716</v>
      </c>
      <c r="V12" s="804"/>
      <c r="W12" s="804"/>
      <c r="X12" s="804"/>
      <c r="Y12" s="804"/>
      <c r="Z12" s="804"/>
      <c r="AA12" s="804"/>
      <c r="AB12" s="804"/>
      <c r="AC12" s="804"/>
      <c r="AD12" s="804"/>
      <c r="AE12" s="804"/>
      <c r="AF12" s="804"/>
      <c r="AG12" s="804"/>
      <c r="AH12" s="805"/>
      <c r="AI12" s="784"/>
      <c r="AJ12" s="785"/>
    </row>
    <row r="13" spans="1:36" ht="27" customHeight="1">
      <c r="A13" s="162"/>
      <c r="B13" s="773" t="s">
        <v>385</v>
      </c>
      <c r="C13" s="774"/>
      <c r="D13" s="774"/>
      <c r="E13" s="774"/>
      <c r="F13" s="774"/>
      <c r="G13" s="774"/>
      <c r="H13" s="774"/>
      <c r="I13" s="774"/>
      <c r="J13" s="774"/>
      <c r="K13" s="774"/>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5"/>
      <c r="AI13" s="778"/>
      <c r="AJ13" s="778"/>
    </row>
    <row r="14" spans="1:36" ht="4.5" customHeight="1">
      <c r="A14" s="162"/>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4"/>
      <c r="AJ14" s="164"/>
    </row>
    <row r="15" spans="1:36" ht="27.75" customHeight="1">
      <c r="A15" s="162"/>
      <c r="B15" s="791" t="s">
        <v>140</v>
      </c>
      <c r="C15" s="791"/>
      <c r="D15" s="792" t="s">
        <v>386</v>
      </c>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row>
    <row r="16" spans="1:36" ht="23.25" customHeight="1">
      <c r="A16" s="162"/>
      <c r="B16" s="793" t="s">
        <v>196</v>
      </c>
      <c r="C16" s="793"/>
      <c r="D16" s="794" t="s">
        <v>504</v>
      </c>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4"/>
      <c r="AJ16" s="794"/>
    </row>
    <row r="17" spans="1:36" ht="23.25" customHeight="1">
      <c r="A17" s="162"/>
      <c r="B17" s="165"/>
      <c r="C17" s="166"/>
      <c r="D17" s="794"/>
      <c r="E17" s="794"/>
      <c r="F17" s="794"/>
      <c r="G17" s="794"/>
      <c r="H17" s="794"/>
      <c r="I17" s="794"/>
      <c r="J17" s="794"/>
      <c r="K17" s="794"/>
      <c r="L17" s="794"/>
      <c r="M17" s="794"/>
      <c r="N17" s="794"/>
      <c r="O17" s="794"/>
      <c r="P17" s="794"/>
      <c r="Q17" s="794"/>
      <c r="R17" s="794"/>
      <c r="S17" s="794"/>
      <c r="T17" s="794"/>
      <c r="U17" s="794"/>
      <c r="V17" s="794"/>
      <c r="W17" s="794"/>
      <c r="X17" s="794"/>
      <c r="Y17" s="794"/>
      <c r="Z17" s="794"/>
      <c r="AA17" s="794"/>
      <c r="AB17" s="794"/>
      <c r="AC17" s="794"/>
      <c r="AD17" s="794"/>
      <c r="AE17" s="794"/>
      <c r="AF17" s="794"/>
      <c r="AG17" s="794"/>
      <c r="AH17" s="794"/>
      <c r="AI17" s="794"/>
      <c r="AJ17" s="794"/>
    </row>
    <row r="18" spans="1:36" ht="7.5" customHeight="1">
      <c r="A18" s="162"/>
      <c r="B18" s="165"/>
      <c r="C18" s="166"/>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row>
    <row r="19" spans="1:36" s="5" customFormat="1" ht="14.25" customHeight="1">
      <c r="A19" s="789" t="s">
        <v>387</v>
      </c>
      <c r="B19" s="789"/>
      <c r="C19" s="789"/>
      <c r="D19" s="789"/>
      <c r="E19" s="789"/>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row>
    <row r="20" spans="1:36" s="5" customFormat="1" ht="14.25" customHeight="1">
      <c r="A20" s="160"/>
      <c r="B20" s="790" t="s">
        <v>390</v>
      </c>
      <c r="C20" s="790"/>
      <c r="D20" s="790"/>
      <c r="E20" s="790"/>
      <c r="F20" s="790"/>
      <c r="G20" s="790"/>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790"/>
      <c r="AJ20" s="790"/>
    </row>
    <row r="21" spans="1:36" s="5" customFormat="1" ht="27" customHeight="1">
      <c r="A21" s="160"/>
      <c r="B21" s="773" t="s">
        <v>391</v>
      </c>
      <c r="C21" s="774"/>
      <c r="D21" s="774"/>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5"/>
      <c r="AI21" s="778"/>
      <c r="AJ21" s="778"/>
    </row>
    <row r="22" spans="1:36" s="5" customFormat="1" ht="27" customHeight="1">
      <c r="A22" s="160"/>
      <c r="B22" s="773" t="s">
        <v>392</v>
      </c>
      <c r="C22" s="774"/>
      <c r="D22" s="774"/>
      <c r="E22" s="774"/>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5"/>
      <c r="AI22" s="778"/>
      <c r="AJ22" s="778"/>
    </row>
    <row r="23" spans="1:36" ht="27" customHeight="1">
      <c r="A23" s="162"/>
      <c r="B23" s="779" t="s">
        <v>393</v>
      </c>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row>
    <row r="24" spans="1:36" ht="27" customHeight="1">
      <c r="A24" s="780" t="s">
        <v>396</v>
      </c>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row>
    <row r="25" spans="2:36" ht="13.5" customHeight="1">
      <c r="B25" s="1" t="s">
        <v>397</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row>
    <row r="26" spans="2:36" ht="19.5" customHeight="1">
      <c r="B26" s="776" t="s">
        <v>292</v>
      </c>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777"/>
      <c r="AD26" s="781" t="s">
        <v>398</v>
      </c>
      <c r="AE26" s="782"/>
      <c r="AF26" s="782"/>
      <c r="AG26" s="782"/>
      <c r="AH26" s="783"/>
      <c r="AI26" s="784"/>
      <c r="AJ26" s="785"/>
    </row>
    <row r="27" spans="2:36" ht="27" customHeight="1">
      <c r="B27" s="786" t="s">
        <v>549</v>
      </c>
      <c r="C27" s="787"/>
      <c r="D27" s="787"/>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c r="AC27" s="788"/>
      <c r="AD27" s="776" t="s">
        <v>60</v>
      </c>
      <c r="AE27" s="614"/>
      <c r="AF27" s="614"/>
      <c r="AG27" s="614"/>
      <c r="AH27" s="777"/>
      <c r="AI27" s="778"/>
      <c r="AJ27" s="778"/>
    </row>
    <row r="28" spans="2:36" ht="27" customHeight="1">
      <c r="B28" s="773" t="s">
        <v>399</v>
      </c>
      <c r="C28" s="774"/>
      <c r="D28" s="774"/>
      <c r="E28" s="774"/>
      <c r="F28" s="774"/>
      <c r="G28" s="774"/>
      <c r="H28" s="774"/>
      <c r="I28" s="774"/>
      <c r="J28" s="774"/>
      <c r="K28" s="774"/>
      <c r="L28" s="774"/>
      <c r="M28" s="774"/>
      <c r="N28" s="774"/>
      <c r="O28" s="774"/>
      <c r="P28" s="774"/>
      <c r="Q28" s="774"/>
      <c r="R28" s="774"/>
      <c r="S28" s="774"/>
      <c r="T28" s="774"/>
      <c r="U28" s="774"/>
      <c r="V28" s="774"/>
      <c r="W28" s="774"/>
      <c r="X28" s="774"/>
      <c r="Y28" s="774"/>
      <c r="Z28" s="774"/>
      <c r="AA28" s="774"/>
      <c r="AB28" s="774"/>
      <c r="AC28" s="775"/>
      <c r="AD28" s="776" t="s">
        <v>42</v>
      </c>
      <c r="AE28" s="614"/>
      <c r="AF28" s="614"/>
      <c r="AG28" s="614"/>
      <c r="AH28" s="777"/>
      <c r="AI28" s="778"/>
      <c r="AJ28" s="778"/>
    </row>
    <row r="29" spans="2:36" ht="27" customHeight="1">
      <c r="B29" s="773" t="s">
        <v>401</v>
      </c>
      <c r="C29" s="774"/>
      <c r="D29" s="774"/>
      <c r="E29" s="774"/>
      <c r="F29" s="774"/>
      <c r="G29" s="774"/>
      <c r="H29" s="774"/>
      <c r="I29" s="774"/>
      <c r="J29" s="774"/>
      <c r="K29" s="774"/>
      <c r="L29" s="774"/>
      <c r="M29" s="774"/>
      <c r="N29" s="774"/>
      <c r="O29" s="774"/>
      <c r="P29" s="774"/>
      <c r="Q29" s="774"/>
      <c r="R29" s="774"/>
      <c r="S29" s="774"/>
      <c r="T29" s="774"/>
      <c r="U29" s="774"/>
      <c r="V29" s="774"/>
      <c r="W29" s="774"/>
      <c r="X29" s="774"/>
      <c r="Y29" s="774"/>
      <c r="Z29" s="774"/>
      <c r="AA29" s="774"/>
      <c r="AB29" s="774"/>
      <c r="AC29" s="775"/>
      <c r="AD29" s="776" t="s">
        <v>42</v>
      </c>
      <c r="AE29" s="614"/>
      <c r="AF29" s="614"/>
      <c r="AG29" s="614"/>
      <c r="AH29" s="777"/>
      <c r="AI29" s="778"/>
      <c r="AJ29" s="778"/>
    </row>
    <row r="30" spans="2:36" ht="27" customHeight="1">
      <c r="B30" s="773" t="s">
        <v>147</v>
      </c>
      <c r="C30" s="774"/>
      <c r="D30" s="774"/>
      <c r="E30" s="774"/>
      <c r="F30" s="774"/>
      <c r="G30" s="774"/>
      <c r="H30" s="774"/>
      <c r="I30" s="774"/>
      <c r="J30" s="774"/>
      <c r="K30" s="774"/>
      <c r="L30" s="774"/>
      <c r="M30" s="774"/>
      <c r="N30" s="774"/>
      <c r="O30" s="774"/>
      <c r="P30" s="774"/>
      <c r="Q30" s="774"/>
      <c r="R30" s="774"/>
      <c r="S30" s="774"/>
      <c r="T30" s="774"/>
      <c r="U30" s="774"/>
      <c r="V30" s="774"/>
      <c r="W30" s="774"/>
      <c r="X30" s="774"/>
      <c r="Y30" s="774"/>
      <c r="Z30" s="774"/>
      <c r="AA30" s="774"/>
      <c r="AB30" s="774"/>
      <c r="AC30" s="775"/>
      <c r="AD30" s="776" t="s">
        <v>42</v>
      </c>
      <c r="AE30" s="614"/>
      <c r="AF30" s="614"/>
      <c r="AG30" s="614"/>
      <c r="AH30" s="777"/>
      <c r="AI30" s="778"/>
      <c r="AJ30" s="778"/>
    </row>
    <row r="31" spans="2:36" ht="27" customHeight="1">
      <c r="B31" s="773" t="s">
        <v>403</v>
      </c>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775"/>
      <c r="AD31" s="776"/>
      <c r="AE31" s="614"/>
      <c r="AF31" s="614"/>
      <c r="AG31" s="614"/>
      <c r="AH31" s="777"/>
      <c r="AI31" s="778"/>
      <c r="AJ31" s="778"/>
    </row>
    <row r="32" spans="2:36" ht="13.5" customHeight="1">
      <c r="B32" s="168" t="s">
        <v>404</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row>
    <row r="33" spans="2:36" ht="27.75" customHeight="1">
      <c r="B33" s="767" t="s">
        <v>405</v>
      </c>
      <c r="C33" s="768"/>
      <c r="D33" s="768"/>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8"/>
      <c r="AJ33" s="768"/>
    </row>
    <row r="34" spans="2:36" ht="13.5" customHeight="1">
      <c r="B34" s="168" t="s">
        <v>344</v>
      </c>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row>
    <row r="35" ht="9" customHeight="1">
      <c r="B35" s="43"/>
    </row>
    <row r="36" spans="1:36" ht="27" customHeight="1">
      <c r="A36" s="769" t="s">
        <v>202</v>
      </c>
      <c r="B36" s="769"/>
      <c r="C36" s="769"/>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70"/>
      <c r="AI36" s="771"/>
      <c r="AJ36" s="772"/>
    </row>
  </sheetData>
  <sheetProtection/>
  <mergeCells count="46">
    <mergeCell ref="A3:AJ3"/>
    <mergeCell ref="A5:AJ5"/>
    <mergeCell ref="A7:AJ7"/>
    <mergeCell ref="B9:AJ9"/>
    <mergeCell ref="B10:T12"/>
    <mergeCell ref="U10:AH10"/>
    <mergeCell ref="AI10:AJ10"/>
    <mergeCell ref="U11:AH11"/>
    <mergeCell ref="AI11:AJ11"/>
    <mergeCell ref="U12:AH12"/>
    <mergeCell ref="AI12:AJ12"/>
    <mergeCell ref="B13:AH13"/>
    <mergeCell ref="AI13:AJ13"/>
    <mergeCell ref="B15:C15"/>
    <mergeCell ref="D15:AJ15"/>
    <mergeCell ref="B16:C16"/>
    <mergeCell ref="D16:AJ17"/>
    <mergeCell ref="A19:AJ19"/>
    <mergeCell ref="B20:AJ20"/>
    <mergeCell ref="B21:AH21"/>
    <mergeCell ref="AI21:AJ21"/>
    <mergeCell ref="B22:AH22"/>
    <mergeCell ref="AI22:AJ22"/>
    <mergeCell ref="B23:AJ23"/>
    <mergeCell ref="A24:AJ24"/>
    <mergeCell ref="B26:AC26"/>
    <mergeCell ref="AD26:AH26"/>
    <mergeCell ref="AI26:AJ26"/>
    <mergeCell ref="B27:AC27"/>
    <mergeCell ref="AD27:AH27"/>
    <mergeCell ref="AI27:AJ27"/>
    <mergeCell ref="B28:AC28"/>
    <mergeCell ref="AD28:AH28"/>
    <mergeCell ref="AI28:AJ28"/>
    <mergeCell ref="B29:AC29"/>
    <mergeCell ref="AD29:AH29"/>
    <mergeCell ref="AI29:AJ29"/>
    <mergeCell ref="B33:AJ33"/>
    <mergeCell ref="A36:AH36"/>
    <mergeCell ref="AI36:AJ36"/>
    <mergeCell ref="B30:AC30"/>
    <mergeCell ref="AD30:AH30"/>
    <mergeCell ref="AI30:AJ30"/>
    <mergeCell ref="B31:AC31"/>
    <mergeCell ref="AD31:AH31"/>
    <mergeCell ref="AI31:AJ31"/>
  </mergeCells>
  <printOptions horizontalCentered="1" verticalCentered="1"/>
  <pageMargins left="0.984251968503937" right="0.7874015748031497" top="0.7874015748031497" bottom="0.7874015748031497" header="0.5118110236220472" footer="0.5118110236220472"/>
  <pageSetup cellComments="asDisplayed" firstPageNumber="0" useFirstPageNumber="1" fitToHeight="2" horizontalDpi="600" verticalDpi="600" orientation="portrait" paperSize="9" scale="99" r:id="rId2"/>
  <legacyDrawing r:id="rId1"/>
</worksheet>
</file>

<file path=xl/worksheets/sheet16.xml><?xml version="1.0" encoding="utf-8"?>
<worksheet xmlns="http://schemas.openxmlformats.org/spreadsheetml/2006/main" xmlns:r="http://schemas.openxmlformats.org/officeDocument/2006/relationships">
  <dimension ref="B1:AL46"/>
  <sheetViews>
    <sheetView showZeros="0" view="pageBreakPreview" zoomScaleSheetLayoutView="100" zoomScalePageLayoutView="0" workbookViewId="0" topLeftCell="A1">
      <selection activeCell="B2" sqref="B2"/>
    </sheetView>
  </sheetViews>
  <sheetFormatPr defaultColWidth="9.00390625" defaultRowHeight="13.5"/>
  <cols>
    <col min="1" max="38" width="2.125" style="1" customWidth="1"/>
    <col min="39" max="39" width="9.00390625" style="1" bestFit="1" customWidth="1"/>
    <col min="40" max="16384" width="9.00390625" style="1" customWidth="1"/>
  </cols>
  <sheetData>
    <row r="1" spans="2:38" ht="12.75">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row>
    <row r="2" ht="12.75">
      <c r="B2" s="157" t="s">
        <v>329</v>
      </c>
    </row>
    <row r="4" spans="29:38" ht="12.75">
      <c r="AC4" s="811" t="s">
        <v>547</v>
      </c>
      <c r="AD4" s="811"/>
      <c r="AE4" s="811"/>
      <c r="AF4" s="811"/>
      <c r="AG4" s="811"/>
      <c r="AH4" s="811"/>
      <c r="AI4" s="811"/>
      <c r="AJ4" s="811"/>
      <c r="AK4" s="811"/>
      <c r="AL4" s="811"/>
    </row>
    <row r="5" spans="31:38" ht="12.75">
      <c r="AE5" s="170"/>
      <c r="AF5" s="170"/>
      <c r="AG5" s="170"/>
      <c r="AH5" s="170"/>
      <c r="AI5" s="170"/>
      <c r="AJ5" s="170"/>
      <c r="AK5" s="170"/>
      <c r="AL5" s="170"/>
    </row>
    <row r="7" s="130" customFormat="1" ht="12.75">
      <c r="C7" s="130" t="s">
        <v>492</v>
      </c>
    </row>
    <row r="10" spans="16:38" ht="12.75">
      <c r="P10" s="436" t="s">
        <v>21</v>
      </c>
      <c r="Q10" s="436"/>
      <c r="R10" s="436"/>
      <c r="S10" s="436"/>
      <c r="T10" s="436"/>
      <c r="U10" s="812"/>
      <c r="V10" s="812"/>
      <c r="W10" s="812"/>
      <c r="X10" s="812"/>
      <c r="Y10" s="812"/>
      <c r="Z10" s="812"/>
      <c r="AA10" s="812"/>
      <c r="AB10" s="812"/>
      <c r="AC10" s="812"/>
      <c r="AD10" s="812"/>
      <c r="AE10" s="812"/>
      <c r="AF10" s="812"/>
      <c r="AG10" s="812"/>
      <c r="AH10" s="812"/>
      <c r="AI10" s="812"/>
      <c r="AJ10" s="812"/>
      <c r="AK10" s="812"/>
      <c r="AL10" s="2"/>
    </row>
    <row r="11" spans="16:38" ht="12.75">
      <c r="P11" s="436"/>
      <c r="Q11" s="436"/>
      <c r="R11" s="436"/>
      <c r="S11" s="436"/>
      <c r="T11" s="436"/>
      <c r="U11" s="812"/>
      <c r="V11" s="812"/>
      <c r="W11" s="812"/>
      <c r="X11" s="812"/>
      <c r="Y11" s="812"/>
      <c r="Z11" s="812"/>
      <c r="AA11" s="812"/>
      <c r="AB11" s="812"/>
      <c r="AC11" s="812"/>
      <c r="AD11" s="812"/>
      <c r="AE11" s="812"/>
      <c r="AF11" s="812"/>
      <c r="AG11" s="812"/>
      <c r="AH11" s="812"/>
      <c r="AI11" s="812"/>
      <c r="AJ11" s="812"/>
      <c r="AK11" s="812"/>
      <c r="AL11" s="2"/>
    </row>
    <row r="12" spans="16:38" ht="12.75">
      <c r="P12" s="436" t="s">
        <v>20</v>
      </c>
      <c r="Q12" s="436"/>
      <c r="R12" s="436"/>
      <c r="S12" s="436"/>
      <c r="T12" s="436"/>
      <c r="U12" s="812"/>
      <c r="V12" s="813"/>
      <c r="W12" s="813"/>
      <c r="X12" s="813"/>
      <c r="Y12" s="813"/>
      <c r="Z12" s="813"/>
      <c r="AA12" s="813"/>
      <c r="AB12" s="813"/>
      <c r="AC12" s="813"/>
      <c r="AD12" s="813"/>
      <c r="AE12" s="813"/>
      <c r="AF12" s="813"/>
      <c r="AG12" s="813"/>
      <c r="AH12" s="813"/>
      <c r="AI12" s="813"/>
      <c r="AJ12" s="813"/>
      <c r="AK12" s="813"/>
      <c r="AL12" s="2"/>
    </row>
    <row r="13" spans="16:38" ht="12.75">
      <c r="P13" s="436"/>
      <c r="Q13" s="436"/>
      <c r="R13" s="436"/>
      <c r="S13" s="436"/>
      <c r="T13" s="436"/>
      <c r="U13" s="813"/>
      <c r="V13" s="813"/>
      <c r="W13" s="813"/>
      <c r="X13" s="813"/>
      <c r="Y13" s="813"/>
      <c r="Z13" s="813"/>
      <c r="AA13" s="813"/>
      <c r="AB13" s="813"/>
      <c r="AC13" s="813"/>
      <c r="AD13" s="813"/>
      <c r="AE13" s="813"/>
      <c r="AF13" s="813"/>
      <c r="AG13" s="813"/>
      <c r="AH13" s="813"/>
      <c r="AI13" s="813"/>
      <c r="AJ13" s="813"/>
      <c r="AK13" s="813"/>
      <c r="AL13" s="2"/>
    </row>
    <row r="14" spans="16:38" ht="12.75" customHeight="1">
      <c r="P14" s="430" t="s">
        <v>14</v>
      </c>
      <c r="Q14" s="430"/>
      <c r="R14" s="430"/>
      <c r="S14" s="430"/>
      <c r="T14" s="430"/>
      <c r="U14" s="812"/>
      <c r="V14" s="812"/>
      <c r="W14" s="812"/>
      <c r="X14" s="812"/>
      <c r="Y14" s="812"/>
      <c r="Z14" s="812"/>
      <c r="AA14" s="812"/>
      <c r="AB14" s="812"/>
      <c r="AC14" s="812"/>
      <c r="AD14" s="812"/>
      <c r="AE14" s="812"/>
      <c r="AF14" s="812"/>
      <c r="AG14" s="812"/>
      <c r="AH14" s="812"/>
      <c r="AI14" s="812"/>
      <c r="AJ14" s="812"/>
      <c r="AK14" s="812"/>
      <c r="AL14" s="2"/>
    </row>
    <row r="15" spans="16:38" ht="12.75">
      <c r="P15" s="430"/>
      <c r="Q15" s="430"/>
      <c r="R15" s="430"/>
      <c r="S15" s="430"/>
      <c r="T15" s="430"/>
      <c r="U15" s="812"/>
      <c r="V15" s="812"/>
      <c r="W15" s="812"/>
      <c r="X15" s="812"/>
      <c r="Y15" s="812"/>
      <c r="Z15" s="812"/>
      <c r="AA15" s="812"/>
      <c r="AB15" s="812"/>
      <c r="AC15" s="812"/>
      <c r="AD15" s="812"/>
      <c r="AE15" s="812"/>
      <c r="AF15" s="812"/>
      <c r="AG15" s="812"/>
      <c r="AH15" s="812"/>
      <c r="AI15" s="812"/>
      <c r="AJ15" s="812"/>
      <c r="AK15" s="812"/>
      <c r="AL15" s="2"/>
    </row>
    <row r="18" spans="2:38" ht="12.75">
      <c r="B18" s="807" t="s">
        <v>300</v>
      </c>
      <c r="C18" s="807"/>
      <c r="D18" s="807"/>
      <c r="E18" s="807"/>
      <c r="F18" s="807"/>
      <c r="G18" s="807"/>
      <c r="H18" s="807"/>
      <c r="I18" s="807"/>
      <c r="J18" s="807"/>
      <c r="K18" s="807"/>
      <c r="L18" s="807"/>
      <c r="M18" s="807"/>
      <c r="N18" s="807"/>
      <c r="O18" s="807"/>
      <c r="P18" s="807"/>
      <c r="Q18" s="807"/>
      <c r="R18" s="807"/>
      <c r="S18" s="807"/>
      <c r="T18" s="807"/>
      <c r="U18" s="807"/>
      <c r="V18" s="807"/>
      <c r="W18" s="807"/>
      <c r="X18" s="807"/>
      <c r="Y18" s="807"/>
      <c r="Z18" s="807"/>
      <c r="AA18" s="807"/>
      <c r="AB18" s="807"/>
      <c r="AC18" s="807"/>
      <c r="AD18" s="807"/>
      <c r="AE18" s="807"/>
      <c r="AF18" s="807"/>
      <c r="AG18" s="807"/>
      <c r="AH18" s="807"/>
      <c r="AI18" s="807"/>
      <c r="AJ18" s="807"/>
      <c r="AK18" s="807"/>
      <c r="AL18" s="807"/>
    </row>
    <row r="19" spans="2:38" ht="12.7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1" spans="2:38" ht="12.75">
      <c r="B21" s="808" t="s">
        <v>406</v>
      </c>
      <c r="C21" s="808"/>
      <c r="D21" s="808"/>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row>
    <row r="22" spans="2:38" ht="18.75" customHeight="1">
      <c r="B22" s="808"/>
      <c r="C22" s="808"/>
      <c r="D22" s="808"/>
      <c r="E22" s="808"/>
      <c r="F22" s="808"/>
      <c r="G22" s="808"/>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row>
    <row r="24" spans="2:38" ht="17.25" customHeight="1">
      <c r="B24" s="809" t="s">
        <v>33</v>
      </c>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row>
    <row r="26" ht="12.75">
      <c r="C26" s="1" t="s">
        <v>351</v>
      </c>
    </row>
    <row r="27" spans="7:23" ht="12.75">
      <c r="G27" s="809"/>
      <c r="H27" s="809"/>
      <c r="I27" s="809"/>
      <c r="J27" s="809"/>
      <c r="K27" s="809"/>
      <c r="L27" s="809"/>
      <c r="M27" s="809"/>
      <c r="N27" s="809"/>
      <c r="O27" s="809"/>
      <c r="P27" s="809"/>
      <c r="Q27" s="809"/>
      <c r="S27" s="4"/>
      <c r="T27" s="4"/>
      <c r="U27" s="4"/>
      <c r="V27" s="4"/>
      <c r="W27" s="4"/>
    </row>
    <row r="44" spans="4:38" ht="45" customHeight="1">
      <c r="D44" s="806"/>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row>
    <row r="45" spans="4:38" ht="46.5" customHeight="1">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row>
    <row r="46" spans="4:38" ht="26.25" customHeight="1">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row>
  </sheetData>
  <sheetProtection/>
  <mergeCells count="14">
    <mergeCell ref="AC4:AL4"/>
    <mergeCell ref="P10:T11"/>
    <mergeCell ref="U10:AK11"/>
    <mergeCell ref="P12:T13"/>
    <mergeCell ref="U12:AK13"/>
    <mergeCell ref="P14:T15"/>
    <mergeCell ref="U14:AK15"/>
    <mergeCell ref="D46:AL46"/>
    <mergeCell ref="B18:AL18"/>
    <mergeCell ref="B21:AL22"/>
    <mergeCell ref="B24:AL24"/>
    <mergeCell ref="G27:Q27"/>
    <mergeCell ref="D44:AL44"/>
    <mergeCell ref="D45:AL45"/>
  </mergeCells>
  <printOptions horizontalCentered="1"/>
  <pageMargins left="0.984251968503937" right="0.7874015748031497" top="0.7874015748031497" bottom="0.7874015748031497" header="0.5118110236220472" footer="0.5118110236220472"/>
  <pageSetup blackAndWhite="1" cellComments="asDisplayed" firstPageNumber="0"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AL44"/>
  <sheetViews>
    <sheetView showZeros="0" view="pageBreakPreview" zoomScaleSheetLayoutView="100" zoomScalePageLayoutView="0" workbookViewId="0" topLeftCell="A1">
      <selection activeCell="B2" sqref="B2"/>
    </sheetView>
  </sheetViews>
  <sheetFormatPr defaultColWidth="9.00390625" defaultRowHeight="13.5"/>
  <cols>
    <col min="1" max="38" width="2.125" style="1" customWidth="1"/>
    <col min="39" max="39" width="9.00390625" style="1" bestFit="1" customWidth="1"/>
    <col min="40" max="16384" width="9.00390625" style="1" customWidth="1"/>
  </cols>
  <sheetData>
    <row r="1" spans="2:38" ht="12.75">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row>
    <row r="2" ht="12.75">
      <c r="B2" s="157" t="s">
        <v>384</v>
      </c>
    </row>
    <row r="3" spans="30:38" ht="12.75">
      <c r="AD3" s="809"/>
      <c r="AE3" s="809"/>
      <c r="AF3" s="809"/>
      <c r="AG3" s="809"/>
      <c r="AH3" s="809"/>
      <c r="AI3" s="809"/>
      <c r="AJ3" s="809"/>
      <c r="AK3" s="809"/>
      <c r="AL3" s="809"/>
    </row>
    <row r="4" spans="29:38" ht="12.75">
      <c r="AC4" s="811" t="s">
        <v>547</v>
      </c>
      <c r="AD4" s="811"/>
      <c r="AE4" s="811"/>
      <c r="AF4" s="811"/>
      <c r="AG4" s="811"/>
      <c r="AH4" s="811"/>
      <c r="AI4" s="811"/>
      <c r="AJ4" s="811"/>
      <c r="AK4" s="811"/>
      <c r="AL4" s="811"/>
    </row>
    <row r="5" spans="31:38" ht="12.75">
      <c r="AE5" s="170"/>
      <c r="AF5" s="170"/>
      <c r="AG5" s="170"/>
      <c r="AH5" s="170"/>
      <c r="AI5" s="170"/>
      <c r="AJ5" s="170"/>
      <c r="AK5" s="170"/>
      <c r="AL5" s="170"/>
    </row>
    <row r="6" spans="31:38" ht="12.75">
      <c r="AE6" s="170"/>
      <c r="AF6" s="170"/>
      <c r="AG6" s="170"/>
      <c r="AH6" s="170"/>
      <c r="AI6" s="170"/>
      <c r="AJ6" s="170"/>
      <c r="AK6" s="170"/>
      <c r="AL6" s="170"/>
    </row>
    <row r="8" ht="12.75">
      <c r="C8" s="1" t="s">
        <v>492</v>
      </c>
    </row>
    <row r="12" spans="25:37" ht="12.75">
      <c r="Y12" s="814" t="s">
        <v>407</v>
      </c>
      <c r="Z12" s="814"/>
      <c r="AA12" s="814"/>
      <c r="AB12" s="814"/>
      <c r="AC12" s="814"/>
      <c r="AD12" s="814"/>
      <c r="AE12" s="814"/>
      <c r="AF12" s="814"/>
      <c r="AG12" s="814"/>
      <c r="AH12" s="814"/>
      <c r="AI12" s="814"/>
      <c r="AJ12" s="814"/>
      <c r="AK12" s="814"/>
    </row>
    <row r="13" spans="25:37" ht="12.75">
      <c r="Y13" s="814"/>
      <c r="Z13" s="814"/>
      <c r="AA13" s="814"/>
      <c r="AB13" s="814"/>
      <c r="AC13" s="814"/>
      <c r="AD13" s="814"/>
      <c r="AE13" s="814"/>
      <c r="AF13" s="814"/>
      <c r="AG13" s="814"/>
      <c r="AH13" s="814"/>
      <c r="AI13" s="814"/>
      <c r="AJ13" s="814"/>
      <c r="AK13" s="814"/>
    </row>
    <row r="17" spans="2:38" ht="12.75">
      <c r="B17" s="436" t="s">
        <v>249</v>
      </c>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row>
    <row r="18" spans="2:38" ht="12.7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2:38" ht="12.7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1" spans="2:38" ht="12.75">
      <c r="B21" s="808" t="s">
        <v>279</v>
      </c>
      <c r="C21" s="808"/>
      <c r="D21" s="808"/>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row>
    <row r="22" spans="2:38" ht="18.75" customHeight="1">
      <c r="B22" s="808"/>
      <c r="C22" s="808"/>
      <c r="D22" s="808"/>
      <c r="E22" s="808"/>
      <c r="F22" s="808"/>
      <c r="G22" s="808"/>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row>
    <row r="24" spans="2:38" ht="17.25" customHeight="1">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row>
    <row r="42" spans="4:38" ht="45" customHeight="1">
      <c r="D42" s="806"/>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row>
    <row r="43" spans="4:38" ht="46.5" customHeight="1">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row>
    <row r="44" spans="4:38" ht="26.25" customHeight="1">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row>
  </sheetData>
  <sheetProtection/>
  <mergeCells count="9">
    <mergeCell ref="D42:AL42"/>
    <mergeCell ref="D43:AL43"/>
    <mergeCell ref="D44:AL44"/>
    <mergeCell ref="AD3:AL3"/>
    <mergeCell ref="AC4:AL4"/>
    <mergeCell ref="Y12:AI13"/>
    <mergeCell ref="AJ12:AK13"/>
    <mergeCell ref="B17:AL17"/>
    <mergeCell ref="B21:AL22"/>
  </mergeCells>
  <printOptions horizontalCentered="1"/>
  <pageMargins left="0.984251968503937" right="0.7874015748031497" top="0.7874015748031497" bottom="0.7874015748031497" header="0.5118110236220472" footer="0.5118110236220472"/>
  <pageSetup blackAndWhite="1" firstPageNumber="0"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AL45"/>
  <sheetViews>
    <sheetView view="pageBreakPreview" zoomScaleSheetLayoutView="100" zoomScalePageLayoutView="0" workbookViewId="0" topLeftCell="A1">
      <selection activeCell="B2" sqref="B2"/>
    </sheetView>
  </sheetViews>
  <sheetFormatPr defaultColWidth="9.00390625" defaultRowHeight="13.5"/>
  <cols>
    <col min="1" max="38" width="2.125" style="1" customWidth="1"/>
    <col min="39" max="39" width="9.00390625" style="1" bestFit="1" customWidth="1"/>
    <col min="40" max="16384" width="9.00390625" style="1" customWidth="1"/>
  </cols>
  <sheetData>
    <row r="1" spans="2:38" ht="12.75">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row>
    <row r="2" ht="12.75">
      <c r="B2" s="157" t="s">
        <v>383</v>
      </c>
    </row>
    <row r="4" spans="29:38" ht="12.75">
      <c r="AC4" s="811" t="s">
        <v>547</v>
      </c>
      <c r="AD4" s="811"/>
      <c r="AE4" s="811"/>
      <c r="AF4" s="811"/>
      <c r="AG4" s="811"/>
      <c r="AH4" s="811"/>
      <c r="AI4" s="811"/>
      <c r="AJ4" s="811"/>
      <c r="AK4" s="811"/>
      <c r="AL4" s="811"/>
    </row>
    <row r="5" spans="31:38" ht="12.75">
      <c r="AE5" s="170"/>
      <c r="AF5" s="170"/>
      <c r="AG5" s="170"/>
      <c r="AH5" s="170"/>
      <c r="AI5" s="170"/>
      <c r="AJ5" s="170"/>
      <c r="AK5" s="170"/>
      <c r="AL5" s="170"/>
    </row>
    <row r="7" ht="12.75">
      <c r="C7" s="1" t="s">
        <v>492</v>
      </c>
    </row>
    <row r="10" spans="16:38" ht="12.75">
      <c r="P10" s="436" t="s">
        <v>21</v>
      </c>
      <c r="Q10" s="436"/>
      <c r="R10" s="436"/>
      <c r="S10" s="436"/>
      <c r="T10" s="436"/>
      <c r="U10" s="812"/>
      <c r="V10" s="812"/>
      <c r="W10" s="812"/>
      <c r="X10" s="812"/>
      <c r="Y10" s="812"/>
      <c r="Z10" s="812"/>
      <c r="AA10" s="812"/>
      <c r="AB10" s="812"/>
      <c r="AC10" s="812"/>
      <c r="AD10" s="812"/>
      <c r="AE10" s="812"/>
      <c r="AF10" s="812"/>
      <c r="AG10" s="812"/>
      <c r="AH10" s="812"/>
      <c r="AI10" s="812"/>
      <c r="AJ10" s="812"/>
      <c r="AK10" s="812"/>
      <c r="AL10" s="2"/>
    </row>
    <row r="11" spans="16:38" ht="12.75">
      <c r="P11" s="436"/>
      <c r="Q11" s="436"/>
      <c r="R11" s="436"/>
      <c r="S11" s="436"/>
      <c r="T11" s="436"/>
      <c r="U11" s="812"/>
      <c r="V11" s="812"/>
      <c r="W11" s="812"/>
      <c r="X11" s="812"/>
      <c r="Y11" s="812"/>
      <c r="Z11" s="812"/>
      <c r="AA11" s="812"/>
      <c r="AB11" s="812"/>
      <c r="AC11" s="812"/>
      <c r="AD11" s="812"/>
      <c r="AE11" s="812"/>
      <c r="AF11" s="812"/>
      <c r="AG11" s="812"/>
      <c r="AH11" s="812"/>
      <c r="AI11" s="812"/>
      <c r="AJ11" s="812"/>
      <c r="AK11" s="812"/>
      <c r="AL11" s="2"/>
    </row>
    <row r="12" spans="16:38" ht="12.75">
      <c r="P12" s="436" t="s">
        <v>20</v>
      </c>
      <c r="Q12" s="436"/>
      <c r="R12" s="436"/>
      <c r="S12" s="436"/>
      <c r="T12" s="436"/>
      <c r="U12" s="812"/>
      <c r="V12" s="813"/>
      <c r="W12" s="813"/>
      <c r="X12" s="813"/>
      <c r="Y12" s="813"/>
      <c r="Z12" s="813"/>
      <c r="AA12" s="813"/>
      <c r="AB12" s="813"/>
      <c r="AC12" s="813"/>
      <c r="AD12" s="813"/>
      <c r="AE12" s="813"/>
      <c r="AF12" s="813"/>
      <c r="AG12" s="813"/>
      <c r="AH12" s="813"/>
      <c r="AI12" s="813"/>
      <c r="AJ12" s="813"/>
      <c r="AK12" s="813"/>
      <c r="AL12" s="2"/>
    </row>
    <row r="13" spans="16:38" ht="12.75">
      <c r="P13" s="436"/>
      <c r="Q13" s="436"/>
      <c r="R13" s="436"/>
      <c r="S13" s="436"/>
      <c r="T13" s="436"/>
      <c r="U13" s="813"/>
      <c r="V13" s="813"/>
      <c r="W13" s="813"/>
      <c r="X13" s="813"/>
      <c r="Y13" s="813"/>
      <c r="Z13" s="813"/>
      <c r="AA13" s="813"/>
      <c r="AB13" s="813"/>
      <c r="AC13" s="813"/>
      <c r="AD13" s="813"/>
      <c r="AE13" s="813"/>
      <c r="AF13" s="813"/>
      <c r="AG13" s="813"/>
      <c r="AH13" s="813"/>
      <c r="AI13" s="813"/>
      <c r="AJ13" s="813"/>
      <c r="AK13" s="813"/>
      <c r="AL13" s="2"/>
    </row>
    <row r="14" spans="16:38" ht="12.75" customHeight="1">
      <c r="P14" s="430" t="s">
        <v>14</v>
      </c>
      <c r="Q14" s="430"/>
      <c r="R14" s="430"/>
      <c r="S14" s="430"/>
      <c r="T14" s="430"/>
      <c r="U14" s="812"/>
      <c r="V14" s="812"/>
      <c r="W14" s="812"/>
      <c r="X14" s="812"/>
      <c r="Y14" s="812"/>
      <c r="Z14" s="812"/>
      <c r="AA14" s="812"/>
      <c r="AB14" s="812"/>
      <c r="AC14" s="812"/>
      <c r="AD14" s="812"/>
      <c r="AE14" s="812"/>
      <c r="AF14" s="812"/>
      <c r="AG14" s="812"/>
      <c r="AH14" s="812"/>
      <c r="AI14" s="812"/>
      <c r="AJ14" s="812"/>
      <c r="AK14" s="812"/>
      <c r="AL14" s="2"/>
    </row>
    <row r="15" spans="16:38" ht="12.75">
      <c r="P15" s="430"/>
      <c r="Q15" s="430"/>
      <c r="R15" s="430"/>
      <c r="S15" s="430"/>
      <c r="T15" s="430"/>
      <c r="U15" s="812"/>
      <c r="V15" s="812"/>
      <c r="W15" s="812"/>
      <c r="X15" s="812"/>
      <c r="Y15" s="812"/>
      <c r="Z15" s="812"/>
      <c r="AA15" s="812"/>
      <c r="AB15" s="812"/>
      <c r="AC15" s="812"/>
      <c r="AD15" s="812"/>
      <c r="AE15" s="812"/>
      <c r="AF15" s="812"/>
      <c r="AG15" s="812"/>
      <c r="AH15" s="812"/>
      <c r="AI15" s="812"/>
      <c r="AJ15" s="812"/>
      <c r="AK15" s="812"/>
      <c r="AL15" s="2"/>
    </row>
    <row r="16" spans="26:37" ht="22.5" customHeight="1">
      <c r="Z16" s="815" t="s">
        <v>408</v>
      </c>
      <c r="AA16" s="815"/>
      <c r="AB16" s="815"/>
      <c r="AC16" s="815"/>
      <c r="AD16" s="815"/>
      <c r="AE16" s="815"/>
      <c r="AF16" s="815"/>
      <c r="AG16" s="815"/>
      <c r="AH16" s="815"/>
      <c r="AI16" s="815"/>
      <c r="AJ16" s="815"/>
      <c r="AK16" s="815"/>
    </row>
    <row r="17" spans="25:37" ht="21.75" customHeight="1">
      <c r="Y17" s="172"/>
      <c r="Z17" s="173"/>
      <c r="AA17" s="173"/>
      <c r="AB17" s="173"/>
      <c r="AC17" s="173"/>
      <c r="AD17" s="93"/>
      <c r="AE17" s="93"/>
      <c r="AF17" s="93"/>
      <c r="AG17" s="93"/>
      <c r="AH17" s="93"/>
      <c r="AI17" s="93"/>
      <c r="AJ17" s="93"/>
      <c r="AK17" s="93"/>
    </row>
    <row r="19" spans="2:38" ht="12.75">
      <c r="B19" s="436" t="s">
        <v>409</v>
      </c>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row>
    <row r="20" spans="2:38" ht="12.75">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2" spans="2:38" ht="28.5" customHeight="1">
      <c r="B22" s="808" t="s">
        <v>120</v>
      </c>
      <c r="C22" s="808"/>
      <c r="D22" s="808"/>
      <c r="E22" s="808"/>
      <c r="F22" s="808"/>
      <c r="G22" s="808"/>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row>
    <row r="23" spans="2:38" ht="28.5" customHeight="1">
      <c r="B23" s="808"/>
      <c r="C23" s="808"/>
      <c r="D23" s="808"/>
      <c r="E23" s="808"/>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row>
    <row r="25" spans="2:38" ht="17.25" customHeight="1">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row>
    <row r="43" spans="4:38" ht="45" customHeight="1">
      <c r="D43" s="806"/>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row>
    <row r="44" spans="4:38" ht="46.5" customHeight="1">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row>
    <row r="45" spans="4:38" ht="26.25" customHeight="1">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row>
  </sheetData>
  <sheetProtection/>
  <mergeCells count="13">
    <mergeCell ref="AC4:AL4"/>
    <mergeCell ref="P10:T11"/>
    <mergeCell ref="U10:AK11"/>
    <mergeCell ref="P12:T13"/>
    <mergeCell ref="U12:AK13"/>
    <mergeCell ref="P14:T15"/>
    <mergeCell ref="U14:AK15"/>
    <mergeCell ref="Z16:AK16"/>
    <mergeCell ref="B19:AL19"/>
    <mergeCell ref="B22:AL23"/>
    <mergeCell ref="D43:AL43"/>
    <mergeCell ref="D44:AL44"/>
    <mergeCell ref="D45:AL45"/>
  </mergeCells>
  <printOptions horizontalCentered="1"/>
  <pageMargins left="0.984251968503937" right="0.7874015748031497" top="0.7874015748031497" bottom="0.7874015748031497" header="0.5118110236220472" footer="0.5118110236220472"/>
  <pageSetup blackAndWhite="1" cellComments="asDisplayed" firstPageNumber="0" useFirstPageNumber="1"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dimension ref="B1:AL28"/>
  <sheetViews>
    <sheetView view="pageBreakPreview" zoomScale="130" zoomScaleSheetLayoutView="130" zoomScalePageLayoutView="0" workbookViewId="0" topLeftCell="A1">
      <selection activeCell="B1" sqref="B1"/>
    </sheetView>
  </sheetViews>
  <sheetFormatPr defaultColWidth="9.00390625" defaultRowHeight="13.5" customHeight="1"/>
  <cols>
    <col min="1" max="38" width="2.125" style="174" customWidth="1"/>
    <col min="39" max="39" width="9.00390625" style="174" bestFit="1" customWidth="1"/>
    <col min="40" max="16384" width="9.00390625" style="174" customWidth="1"/>
  </cols>
  <sheetData>
    <row r="1" spans="2:38" ht="13.5" customHeight="1">
      <c r="B1" s="253" t="s">
        <v>39</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row>
    <row r="2" spans="2:38" ht="13.5" customHeight="1">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row>
    <row r="3" spans="2:38" ht="13.5" customHeight="1">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row>
    <row r="4" spans="2:38" ht="13.5" customHeight="1">
      <c r="B4" s="819" t="s">
        <v>410</v>
      </c>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row>
    <row r="5" spans="2:38" ht="13.5" customHeight="1">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row>
    <row r="6" spans="2:38" ht="93" customHeight="1">
      <c r="B6" s="820" t="s">
        <v>411</v>
      </c>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row>
    <row r="7" spans="2:38" ht="13.5" customHeight="1">
      <c r="B7" s="820"/>
      <c r="C7" s="820"/>
      <c r="D7" s="820"/>
      <c r="E7" s="820"/>
      <c r="F7" s="820"/>
      <c r="G7" s="820"/>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c r="AI7" s="820"/>
      <c r="AJ7" s="820"/>
      <c r="AK7" s="820"/>
      <c r="AL7" s="820"/>
    </row>
    <row r="8" spans="2:38" ht="13.5" customHeight="1">
      <c r="B8" s="820"/>
      <c r="C8" s="820"/>
      <c r="D8" s="820"/>
      <c r="E8" s="820"/>
      <c r="F8" s="820"/>
      <c r="G8" s="820"/>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c r="AL8" s="820"/>
    </row>
    <row r="9" spans="2:38" ht="13.5" customHeight="1">
      <c r="B9" s="820"/>
      <c r="C9" s="820"/>
      <c r="D9" s="820"/>
      <c r="E9" s="820"/>
      <c r="F9" s="820"/>
      <c r="G9" s="820"/>
      <c r="H9" s="820"/>
      <c r="I9" s="820"/>
      <c r="J9" s="820"/>
      <c r="K9" s="820"/>
      <c r="L9" s="820"/>
      <c r="M9" s="820"/>
      <c r="N9" s="820"/>
      <c r="O9" s="820"/>
      <c r="P9" s="820"/>
      <c r="Q9" s="820"/>
      <c r="R9" s="820"/>
      <c r="S9" s="820"/>
      <c r="T9" s="820"/>
      <c r="U9" s="820"/>
      <c r="V9" s="820"/>
      <c r="W9" s="820"/>
      <c r="X9" s="820"/>
      <c r="Y9" s="820"/>
      <c r="Z9" s="820"/>
      <c r="AA9" s="820"/>
      <c r="AB9" s="820"/>
      <c r="AC9" s="820"/>
      <c r="AD9" s="820"/>
      <c r="AE9" s="820"/>
      <c r="AF9" s="820"/>
      <c r="AG9" s="820"/>
      <c r="AH9" s="820"/>
      <c r="AI9" s="820"/>
      <c r="AJ9" s="820"/>
      <c r="AK9" s="820"/>
      <c r="AL9" s="820"/>
    </row>
    <row r="10" spans="2:38" ht="13.5" customHeight="1">
      <c r="B10" s="255"/>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row>
    <row r="11" spans="2:38" ht="13.5" customHeight="1">
      <c r="B11" s="821" t="s">
        <v>33</v>
      </c>
      <c r="C11" s="821"/>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row>
    <row r="12" spans="2:38" ht="13.5" customHeight="1">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row>
    <row r="13" spans="2:38" ht="13.5" customHeight="1">
      <c r="B13" s="254"/>
      <c r="C13" s="254" t="s">
        <v>365</v>
      </c>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row>
    <row r="14" spans="2:38" ht="37.5" customHeight="1">
      <c r="B14" s="254"/>
      <c r="C14" s="816" t="s">
        <v>87</v>
      </c>
      <c r="D14" s="817"/>
      <c r="E14" s="817"/>
      <c r="F14" s="817"/>
      <c r="G14" s="817"/>
      <c r="H14" s="817"/>
      <c r="I14" s="817"/>
      <c r="J14" s="817"/>
      <c r="K14" s="817"/>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8"/>
      <c r="AK14" s="818"/>
      <c r="AL14" s="258"/>
    </row>
    <row r="15" spans="2:38" ht="13.5" customHeight="1">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row>
    <row r="16" spans="2:38" ht="37.5" customHeight="1">
      <c r="B16" s="254"/>
      <c r="C16" s="816" t="s">
        <v>445</v>
      </c>
      <c r="D16" s="817"/>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8"/>
      <c r="AK16" s="818"/>
      <c r="AL16" s="258"/>
    </row>
    <row r="17" spans="2:38" ht="15.75" customHeight="1">
      <c r="B17" s="254"/>
      <c r="C17" s="259"/>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1"/>
      <c r="AK17" s="261"/>
      <c r="AL17" s="258"/>
    </row>
    <row r="18" spans="2:38" ht="37.5" customHeight="1">
      <c r="B18" s="254"/>
      <c r="C18" s="816" t="s">
        <v>413</v>
      </c>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8"/>
      <c r="AK18" s="818"/>
      <c r="AL18" s="258"/>
    </row>
    <row r="19" spans="2:38" ht="13.5" customHeight="1">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row>
    <row r="20" spans="2:38" ht="13.5" customHeight="1">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t="s">
        <v>374</v>
      </c>
      <c r="Z20" s="254"/>
      <c r="AA20" s="254"/>
      <c r="AB20" s="254"/>
      <c r="AC20" s="254"/>
      <c r="AD20" s="254"/>
      <c r="AE20" s="254"/>
      <c r="AF20" s="254"/>
      <c r="AG20" s="254"/>
      <c r="AH20" s="254"/>
      <c r="AI20" s="254"/>
      <c r="AJ20" s="254"/>
      <c r="AK20" s="254"/>
      <c r="AL20" s="254"/>
    </row>
    <row r="21" spans="2:38" ht="13.5" customHeight="1">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row>
    <row r="22" spans="2:38" ht="13.5" customHeight="1">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row>
    <row r="23" spans="2:38" ht="13.5" customHeight="1">
      <c r="B23" s="254"/>
      <c r="C23" s="254" t="s">
        <v>572</v>
      </c>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row>
    <row r="24" spans="2:38" ht="13.5" customHeight="1">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row>
    <row r="25" spans="2:38" ht="13.5" customHeight="1">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row>
    <row r="26" spans="2:38" ht="13.5" customHeight="1">
      <c r="B26" s="254"/>
      <c r="C26" s="254"/>
      <c r="D26" s="254"/>
      <c r="E26" s="254"/>
      <c r="F26" s="254"/>
      <c r="G26" s="254"/>
      <c r="H26" s="254"/>
      <c r="I26" s="254"/>
      <c r="J26" s="254"/>
      <c r="K26" s="254"/>
      <c r="L26" s="254"/>
      <c r="M26" s="254"/>
      <c r="N26" s="254"/>
      <c r="O26" s="254"/>
      <c r="P26" s="254"/>
      <c r="Q26" s="254"/>
      <c r="R26" s="254"/>
      <c r="S26" s="254"/>
      <c r="T26" s="254"/>
      <c r="U26" s="254"/>
      <c r="V26" s="254" t="s">
        <v>139</v>
      </c>
      <c r="W26" s="254"/>
      <c r="X26" s="254"/>
      <c r="Y26" s="254"/>
      <c r="Z26" s="254"/>
      <c r="AA26" s="254"/>
      <c r="AB26" s="254"/>
      <c r="AC26" s="254"/>
      <c r="AD26" s="254"/>
      <c r="AE26" s="254"/>
      <c r="AF26" s="254"/>
      <c r="AG26" s="254"/>
      <c r="AH26" s="254"/>
      <c r="AI26" s="254"/>
      <c r="AJ26" s="254"/>
      <c r="AK26" s="254"/>
      <c r="AL26" s="254"/>
    </row>
    <row r="27" spans="2:38" ht="13.5" customHeight="1">
      <c r="B27" s="254"/>
      <c r="C27" s="254"/>
      <c r="D27" s="254"/>
      <c r="E27" s="254"/>
      <c r="F27" s="254"/>
      <c r="G27" s="254"/>
      <c r="H27" s="254"/>
      <c r="I27" s="254"/>
      <c r="J27" s="254"/>
      <c r="K27" s="254"/>
      <c r="L27" s="254"/>
      <c r="M27" s="254"/>
      <c r="N27" s="254"/>
      <c r="O27" s="254"/>
      <c r="P27" s="254"/>
      <c r="Q27" s="254"/>
      <c r="R27" s="254"/>
      <c r="S27" s="254"/>
      <c r="T27" s="254"/>
      <c r="U27" s="254"/>
      <c r="V27" s="254" t="s">
        <v>326</v>
      </c>
      <c r="W27" s="254"/>
      <c r="X27" s="254"/>
      <c r="Y27" s="254"/>
      <c r="Z27" s="254"/>
      <c r="AA27" s="254"/>
      <c r="AB27" s="254"/>
      <c r="AC27" s="254"/>
      <c r="AD27" s="254"/>
      <c r="AE27" s="254"/>
      <c r="AF27" s="254"/>
      <c r="AG27" s="254"/>
      <c r="AH27" s="254"/>
      <c r="AI27" s="254"/>
      <c r="AJ27" s="254"/>
      <c r="AK27" s="254"/>
      <c r="AL27" s="254"/>
    </row>
    <row r="28" spans="2:38" ht="13.5" customHeight="1">
      <c r="B28" s="254"/>
      <c r="C28" s="254"/>
      <c r="D28" s="254"/>
      <c r="E28" s="254"/>
      <c r="F28" s="254"/>
      <c r="G28" s="254"/>
      <c r="H28" s="254"/>
      <c r="I28" s="254"/>
      <c r="J28" s="254"/>
      <c r="K28" s="254"/>
      <c r="L28" s="254"/>
      <c r="M28" s="254"/>
      <c r="N28" s="254"/>
      <c r="O28" s="254"/>
      <c r="P28" s="254"/>
      <c r="Q28" s="254"/>
      <c r="R28" s="254"/>
      <c r="S28" s="254"/>
      <c r="T28" s="254"/>
      <c r="U28" s="254"/>
      <c r="V28" s="254" t="s">
        <v>181</v>
      </c>
      <c r="W28" s="254"/>
      <c r="X28" s="254"/>
      <c r="Y28" s="254"/>
      <c r="Z28" s="254"/>
      <c r="AA28" s="254"/>
      <c r="AB28" s="254"/>
      <c r="AC28" s="254"/>
      <c r="AD28" s="254"/>
      <c r="AE28" s="254"/>
      <c r="AF28" s="254"/>
      <c r="AG28" s="254"/>
      <c r="AH28" s="254"/>
      <c r="AI28" s="254"/>
      <c r="AJ28" s="254"/>
      <c r="AK28" s="254"/>
      <c r="AL28" s="254"/>
    </row>
  </sheetData>
  <sheetProtection/>
  <mergeCells count="9">
    <mergeCell ref="C18:AI18"/>
    <mergeCell ref="AJ18:AK18"/>
    <mergeCell ref="B4:AL4"/>
    <mergeCell ref="B6:AL9"/>
    <mergeCell ref="B11:AL11"/>
    <mergeCell ref="C14:AI14"/>
    <mergeCell ref="AJ14:AK14"/>
    <mergeCell ref="C16:AI16"/>
    <mergeCell ref="AJ16:AK16"/>
  </mergeCells>
  <printOptions horizontalCentered="1"/>
  <pageMargins left="0.984251968503937" right="0.7874015748031497" top="0.7874015748031497" bottom="0.7874015748031497" header="0.5118110236220472" footer="0.5118110236220472"/>
  <pageSetup cellComments="asDisplayed" firstPageNumber="0" useFirstPageNumber="1" fitToHeight="2"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9"/>
  </sheetPr>
  <dimension ref="B1:AL54"/>
  <sheetViews>
    <sheetView showZeros="0" view="pageBreakPreview" zoomScaleSheetLayoutView="100" zoomScalePageLayoutView="0" workbookViewId="0" topLeftCell="A28">
      <selection activeCell="D49" sqref="D49:AL49"/>
    </sheetView>
  </sheetViews>
  <sheetFormatPr defaultColWidth="9.00390625" defaultRowHeight="13.5"/>
  <cols>
    <col min="1" max="1" width="2.125" style="1" customWidth="1"/>
    <col min="2" max="38" width="2.125" style="2" customWidth="1"/>
    <col min="39" max="39" width="9.00390625" style="1" bestFit="1" customWidth="1"/>
    <col min="40" max="16384" width="9.00390625" style="1" customWidth="1"/>
  </cols>
  <sheetData>
    <row r="1" spans="2:38" ht="12.7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2.75">
      <c r="B2" s="2" t="s">
        <v>11</v>
      </c>
    </row>
    <row r="3" ht="12.75">
      <c r="B3" s="2" t="s">
        <v>18</v>
      </c>
    </row>
    <row r="4" spans="29:38" ht="12.75">
      <c r="AC4" s="435" t="s">
        <v>547</v>
      </c>
      <c r="AD4" s="435"/>
      <c r="AE4" s="435"/>
      <c r="AF4" s="435"/>
      <c r="AG4" s="435"/>
      <c r="AH4" s="435"/>
      <c r="AI4" s="435"/>
      <c r="AJ4" s="435"/>
      <c r="AK4" s="435"/>
      <c r="AL4" s="435"/>
    </row>
    <row r="6" ht="12.75">
      <c r="C6" s="2" t="s">
        <v>492</v>
      </c>
    </row>
    <row r="7" spans="2:37" ht="12.7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2:37" ht="12.75">
      <c r="B8" s="1"/>
      <c r="C8" s="1"/>
      <c r="D8" s="1"/>
      <c r="E8" s="1"/>
      <c r="F8" s="1"/>
      <c r="G8" s="1"/>
      <c r="H8" s="1"/>
      <c r="I8" s="1"/>
      <c r="J8" s="1"/>
      <c r="K8" s="1"/>
      <c r="L8" s="1"/>
      <c r="M8" s="1"/>
      <c r="N8" s="1"/>
      <c r="O8" s="1"/>
      <c r="P8" s="436" t="s">
        <v>4</v>
      </c>
      <c r="Q8" s="436"/>
      <c r="R8" s="436"/>
      <c r="S8" s="1"/>
      <c r="T8" s="1"/>
      <c r="U8" s="5"/>
      <c r="V8" s="5"/>
      <c r="W8" s="5"/>
      <c r="X8" s="5"/>
      <c r="Y8" s="5"/>
      <c r="Z8" s="5"/>
      <c r="AA8" s="5"/>
      <c r="AB8" s="5"/>
      <c r="AC8" s="5"/>
      <c r="AD8" s="5"/>
      <c r="AE8" s="5"/>
      <c r="AF8" s="5"/>
      <c r="AG8" s="5"/>
      <c r="AH8" s="5"/>
      <c r="AI8" s="5"/>
      <c r="AJ8" s="5"/>
      <c r="AK8" s="5"/>
    </row>
    <row r="9" spans="2:37" ht="12.75">
      <c r="B9" s="1"/>
      <c r="C9" s="1"/>
      <c r="D9" s="1"/>
      <c r="E9" s="1"/>
      <c r="F9" s="1"/>
      <c r="G9" s="1"/>
      <c r="H9" s="1"/>
      <c r="I9" s="1"/>
      <c r="J9" s="1"/>
      <c r="K9" s="1"/>
      <c r="L9" s="1"/>
      <c r="M9" s="1"/>
      <c r="N9" s="1"/>
      <c r="O9" s="1"/>
      <c r="P9" s="436"/>
      <c r="Q9" s="436"/>
      <c r="R9" s="436"/>
      <c r="S9" s="1"/>
      <c r="T9" s="1"/>
      <c r="U9" s="5"/>
      <c r="V9" s="5"/>
      <c r="W9" s="5"/>
      <c r="X9" s="5"/>
      <c r="Y9" s="5"/>
      <c r="Z9" s="5"/>
      <c r="AA9" s="5"/>
      <c r="AB9" s="5"/>
      <c r="AC9" s="5"/>
      <c r="AD9" s="5"/>
      <c r="AE9" s="5"/>
      <c r="AF9" s="5"/>
      <c r="AG9" s="5"/>
      <c r="AH9" s="5"/>
      <c r="AI9" s="5"/>
      <c r="AJ9" s="5"/>
      <c r="AK9" s="5"/>
    </row>
    <row r="10" spans="2:37" ht="12.75">
      <c r="B10" s="1"/>
      <c r="C10" s="1"/>
      <c r="D10" s="1"/>
      <c r="E10" s="1"/>
      <c r="F10" s="1"/>
      <c r="G10" s="1"/>
      <c r="H10" s="1"/>
      <c r="I10" s="1"/>
      <c r="J10" s="1"/>
      <c r="K10" s="1"/>
      <c r="L10" s="1"/>
      <c r="M10" s="1"/>
      <c r="N10" s="1"/>
      <c r="O10" s="1"/>
      <c r="P10" s="436" t="s">
        <v>21</v>
      </c>
      <c r="Q10" s="436"/>
      <c r="R10" s="436"/>
      <c r="S10" s="436"/>
      <c r="T10" s="436"/>
      <c r="U10" s="431"/>
      <c r="V10" s="431"/>
      <c r="W10" s="431"/>
      <c r="X10" s="431"/>
      <c r="Y10" s="431"/>
      <c r="Z10" s="431"/>
      <c r="AA10" s="431"/>
      <c r="AB10" s="431"/>
      <c r="AC10" s="431"/>
      <c r="AD10" s="431"/>
      <c r="AE10" s="431"/>
      <c r="AF10" s="431"/>
      <c r="AG10" s="431"/>
      <c r="AH10" s="431"/>
      <c r="AI10" s="431"/>
      <c r="AJ10" s="431"/>
      <c r="AK10" s="431"/>
    </row>
    <row r="11" spans="2:37" ht="12.75">
      <c r="B11" s="1"/>
      <c r="C11" s="1"/>
      <c r="D11" s="1"/>
      <c r="E11" s="1"/>
      <c r="F11" s="1"/>
      <c r="G11" s="1"/>
      <c r="H11" s="1"/>
      <c r="I11" s="1"/>
      <c r="J11" s="1"/>
      <c r="K11" s="1"/>
      <c r="L11" s="1"/>
      <c r="M11" s="1"/>
      <c r="N11" s="1"/>
      <c r="O11" s="1"/>
      <c r="P11" s="436"/>
      <c r="Q11" s="436"/>
      <c r="R11" s="436"/>
      <c r="S11" s="436"/>
      <c r="T11" s="436"/>
      <c r="U11" s="431"/>
      <c r="V11" s="431"/>
      <c r="W11" s="431"/>
      <c r="X11" s="431"/>
      <c r="Y11" s="431"/>
      <c r="Z11" s="431"/>
      <c r="AA11" s="431"/>
      <c r="AB11" s="431"/>
      <c r="AC11" s="431"/>
      <c r="AD11" s="431"/>
      <c r="AE11" s="431"/>
      <c r="AF11" s="431"/>
      <c r="AG11" s="431"/>
      <c r="AH11" s="431"/>
      <c r="AI11" s="431"/>
      <c r="AJ11" s="431"/>
      <c r="AK11" s="431"/>
    </row>
    <row r="12" spans="2:37" ht="12.75">
      <c r="B12" s="1"/>
      <c r="C12" s="1"/>
      <c r="D12" s="1"/>
      <c r="E12" s="1"/>
      <c r="F12" s="1"/>
      <c r="G12" s="1"/>
      <c r="H12" s="1"/>
      <c r="I12" s="1"/>
      <c r="J12" s="1"/>
      <c r="K12" s="1"/>
      <c r="L12" s="1"/>
      <c r="M12" s="1"/>
      <c r="N12" s="1"/>
      <c r="O12" s="1"/>
      <c r="P12" s="436" t="s">
        <v>20</v>
      </c>
      <c r="Q12" s="436"/>
      <c r="R12" s="436"/>
      <c r="S12" s="436"/>
      <c r="T12" s="436"/>
      <c r="U12" s="431"/>
      <c r="V12" s="437"/>
      <c r="W12" s="437"/>
      <c r="X12" s="437"/>
      <c r="Y12" s="437"/>
      <c r="Z12" s="437"/>
      <c r="AA12" s="437"/>
      <c r="AB12" s="437"/>
      <c r="AC12" s="437"/>
      <c r="AD12" s="437"/>
      <c r="AE12" s="437"/>
      <c r="AF12" s="437"/>
      <c r="AG12" s="437"/>
      <c r="AH12" s="437"/>
      <c r="AI12" s="437"/>
      <c r="AJ12" s="437"/>
      <c r="AK12" s="437"/>
    </row>
    <row r="13" spans="2:37" ht="12.75">
      <c r="B13" s="1"/>
      <c r="C13" s="1"/>
      <c r="D13" s="1"/>
      <c r="E13" s="1"/>
      <c r="F13" s="1"/>
      <c r="G13" s="1"/>
      <c r="H13" s="1"/>
      <c r="I13" s="1"/>
      <c r="J13" s="1"/>
      <c r="K13" s="1"/>
      <c r="L13" s="1"/>
      <c r="M13" s="1"/>
      <c r="N13" s="1"/>
      <c r="O13" s="1"/>
      <c r="P13" s="436"/>
      <c r="Q13" s="436"/>
      <c r="R13" s="436"/>
      <c r="S13" s="436"/>
      <c r="T13" s="436"/>
      <c r="U13" s="437"/>
      <c r="V13" s="437"/>
      <c r="W13" s="437"/>
      <c r="X13" s="437"/>
      <c r="Y13" s="437"/>
      <c r="Z13" s="437"/>
      <c r="AA13" s="437"/>
      <c r="AB13" s="437"/>
      <c r="AC13" s="437"/>
      <c r="AD13" s="437"/>
      <c r="AE13" s="437"/>
      <c r="AF13" s="437"/>
      <c r="AG13" s="437"/>
      <c r="AH13" s="437"/>
      <c r="AI13" s="437"/>
      <c r="AJ13" s="437"/>
      <c r="AK13" s="437"/>
    </row>
    <row r="14" spans="2:37" ht="12.75" customHeight="1">
      <c r="B14" s="1"/>
      <c r="C14" s="1"/>
      <c r="D14" s="1"/>
      <c r="E14" s="1"/>
      <c r="F14" s="1"/>
      <c r="G14" s="1"/>
      <c r="H14" s="1"/>
      <c r="I14" s="1"/>
      <c r="J14" s="1"/>
      <c r="K14" s="1"/>
      <c r="L14" s="1"/>
      <c r="M14" s="1"/>
      <c r="N14" s="1"/>
      <c r="O14" s="1"/>
      <c r="P14" s="430" t="s">
        <v>14</v>
      </c>
      <c r="Q14" s="430"/>
      <c r="R14" s="430"/>
      <c r="S14" s="430"/>
      <c r="T14" s="430"/>
      <c r="U14" s="431"/>
      <c r="V14" s="431"/>
      <c r="W14" s="431"/>
      <c r="X14" s="431"/>
      <c r="Y14" s="431"/>
      <c r="Z14" s="431"/>
      <c r="AA14" s="431"/>
      <c r="AB14" s="431"/>
      <c r="AC14" s="431"/>
      <c r="AD14" s="431"/>
      <c r="AE14" s="431"/>
      <c r="AF14" s="431"/>
      <c r="AG14" s="431"/>
      <c r="AH14" s="431"/>
      <c r="AI14" s="431"/>
      <c r="AJ14" s="431"/>
      <c r="AK14" s="431"/>
    </row>
    <row r="15" spans="2:37" ht="12.75">
      <c r="B15" s="1"/>
      <c r="C15" s="1"/>
      <c r="D15" s="1"/>
      <c r="E15" s="1"/>
      <c r="F15" s="1"/>
      <c r="G15" s="1"/>
      <c r="H15" s="1"/>
      <c r="I15" s="1"/>
      <c r="J15" s="1"/>
      <c r="K15" s="1"/>
      <c r="L15" s="1"/>
      <c r="M15" s="1"/>
      <c r="N15" s="1"/>
      <c r="O15" s="1"/>
      <c r="P15" s="430"/>
      <c r="Q15" s="430"/>
      <c r="R15" s="430"/>
      <c r="S15" s="430"/>
      <c r="T15" s="430"/>
      <c r="U15" s="431"/>
      <c r="V15" s="431"/>
      <c r="W15" s="431"/>
      <c r="X15" s="431"/>
      <c r="Y15" s="431"/>
      <c r="Z15" s="431"/>
      <c r="AA15" s="431"/>
      <c r="AB15" s="431"/>
      <c r="AC15" s="431"/>
      <c r="AD15" s="431"/>
      <c r="AE15" s="431"/>
      <c r="AF15" s="431"/>
      <c r="AG15" s="431"/>
      <c r="AH15" s="431"/>
      <c r="AI15" s="431"/>
      <c r="AJ15" s="431"/>
      <c r="AK15" s="431"/>
    </row>
    <row r="16" spans="2:37" ht="12.7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8" spans="2:38" ht="12.75">
      <c r="B18" s="432" t="s">
        <v>571</v>
      </c>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row>
    <row r="19" spans="2:38" ht="12.7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1" spans="2:38" ht="12.75">
      <c r="B21" s="433" t="s">
        <v>8</v>
      </c>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row>
    <row r="22" spans="2:38" ht="18.75" customHeight="1">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row>
    <row r="24" spans="2:38" ht="17.25" customHeight="1">
      <c r="B24" s="434" t="s">
        <v>33</v>
      </c>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row>
    <row r="25" spans="2:38" ht="17.25" customHeight="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ht="12.75">
      <c r="C26" s="2" t="s">
        <v>38</v>
      </c>
    </row>
    <row r="27" spans="6:23" ht="12.75">
      <c r="F27" s="2" t="s">
        <v>43</v>
      </c>
      <c r="G27" s="434"/>
      <c r="H27" s="434"/>
      <c r="I27" s="434"/>
      <c r="J27" s="434"/>
      <c r="K27" s="434"/>
      <c r="L27" s="434"/>
      <c r="M27" s="434"/>
      <c r="N27" s="434"/>
      <c r="O27" s="434"/>
      <c r="P27" s="434"/>
      <c r="Q27" s="434"/>
      <c r="R27" s="2" t="s">
        <v>44</v>
      </c>
      <c r="S27" s="6"/>
      <c r="T27" s="6"/>
      <c r="U27" s="6"/>
      <c r="V27" s="6"/>
      <c r="W27" s="6"/>
    </row>
    <row r="28" spans="7:23" ht="12.75">
      <c r="G28" s="7"/>
      <c r="H28" s="7"/>
      <c r="I28" s="7"/>
      <c r="J28" s="7"/>
      <c r="K28" s="7"/>
      <c r="L28" s="7"/>
      <c r="M28" s="7"/>
      <c r="N28" s="7"/>
      <c r="O28" s="7"/>
      <c r="P28" s="7"/>
      <c r="Q28" s="7"/>
      <c r="S28" s="6"/>
      <c r="T28" s="6"/>
      <c r="U28" s="6"/>
      <c r="V28" s="6"/>
      <c r="W28" s="6"/>
    </row>
    <row r="29" spans="4:38" ht="12.75">
      <c r="D29" s="424" t="s">
        <v>45</v>
      </c>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row>
    <row r="31" ht="12.75">
      <c r="C31" s="2" t="s">
        <v>49</v>
      </c>
    </row>
    <row r="32" spans="6:22" ht="12.75">
      <c r="F32" s="2" t="s">
        <v>50</v>
      </c>
      <c r="O32" s="2" t="s">
        <v>53</v>
      </c>
      <c r="R32" s="2" t="s">
        <v>55</v>
      </c>
      <c r="U32" s="2" t="s">
        <v>1</v>
      </c>
      <c r="V32" s="2" t="s">
        <v>59</v>
      </c>
    </row>
    <row r="36" ht="12.75">
      <c r="C36" s="2" t="s">
        <v>62</v>
      </c>
    </row>
    <row r="37" spans="3:38" ht="12.75">
      <c r="C37" s="2" t="s">
        <v>63</v>
      </c>
      <c r="D37" s="425" t="s">
        <v>65</v>
      </c>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row>
    <row r="38" spans="3:38" ht="12.75">
      <c r="C38" s="2" t="s">
        <v>63</v>
      </c>
      <c r="D38" s="425" t="s">
        <v>13</v>
      </c>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row>
    <row r="39" spans="3:38" ht="12.75">
      <c r="C39" s="2" t="s">
        <v>63</v>
      </c>
      <c r="D39" s="425" t="s">
        <v>7</v>
      </c>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row>
    <row r="40" spans="3:38" ht="12.75">
      <c r="C40" s="2" t="s">
        <v>63</v>
      </c>
      <c r="D40" s="425" t="s">
        <v>46</v>
      </c>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row>
    <row r="41" spans="3:38" ht="12.75">
      <c r="C41" s="2" t="s">
        <v>63</v>
      </c>
      <c r="D41" s="425" t="s">
        <v>69</v>
      </c>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row>
    <row r="42" spans="3:38" ht="12.75">
      <c r="C42" s="2" t="s">
        <v>63</v>
      </c>
      <c r="D42" s="425" t="s">
        <v>6</v>
      </c>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425"/>
      <c r="AK42" s="425"/>
      <c r="AL42" s="425"/>
    </row>
    <row r="43" spans="3:38" ht="12.75">
      <c r="C43" s="2" t="s">
        <v>63</v>
      </c>
      <c r="D43" s="425" t="s">
        <v>40</v>
      </c>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row>
    <row r="44" spans="3:38" ht="12.75">
      <c r="C44" s="2" t="s">
        <v>63</v>
      </c>
      <c r="D44" s="425" t="s">
        <v>36</v>
      </c>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row>
    <row r="45" spans="3:38" ht="12.75">
      <c r="C45" s="2" t="s">
        <v>63</v>
      </c>
      <c r="D45" s="425" t="s">
        <v>15</v>
      </c>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row>
    <row r="46" spans="3:38" ht="12.75">
      <c r="C46" s="2" t="s">
        <v>63</v>
      </c>
      <c r="D46" s="425" t="s">
        <v>71</v>
      </c>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425"/>
      <c r="AL46" s="425"/>
    </row>
    <row r="48" spans="4:38" ht="67.5" customHeight="1">
      <c r="D48" s="426" t="s">
        <v>706</v>
      </c>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row>
    <row r="49" spans="4:38" ht="52.5" customHeight="1">
      <c r="D49" s="426" t="s">
        <v>77</v>
      </c>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row>
    <row r="50" spans="4:38" ht="26.25" customHeight="1">
      <c r="D50" s="426" t="s">
        <v>78</v>
      </c>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426"/>
      <c r="AL50" s="426"/>
    </row>
    <row r="51" spans="4:38" ht="12.75">
      <c r="D51" s="428" t="s">
        <v>79</v>
      </c>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row>
    <row r="52" spans="4:38" ht="12.75">
      <c r="D52" s="424" t="s">
        <v>80</v>
      </c>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row>
    <row r="53" spans="4:38" ht="35.25" customHeight="1">
      <c r="D53" s="427" t="s">
        <v>548</v>
      </c>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row>
    <row r="54" spans="4:38" ht="12.75">
      <c r="D54" s="424" t="s">
        <v>82</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row>
  </sheetData>
  <sheetProtection/>
  <mergeCells count="30">
    <mergeCell ref="AC4:AL4"/>
    <mergeCell ref="P8:R9"/>
    <mergeCell ref="P10:T11"/>
    <mergeCell ref="U10:AK11"/>
    <mergeCell ref="P12:T13"/>
    <mergeCell ref="U12:AK13"/>
    <mergeCell ref="P14:T15"/>
    <mergeCell ref="U14:AK15"/>
    <mergeCell ref="B18:AL18"/>
    <mergeCell ref="B21:AL22"/>
    <mergeCell ref="B24:AL24"/>
    <mergeCell ref="G27:Q27"/>
    <mergeCell ref="D29:AL29"/>
    <mergeCell ref="D51:AL51"/>
    <mergeCell ref="D37:AL37"/>
    <mergeCell ref="D38:AL38"/>
    <mergeCell ref="D39:AL39"/>
    <mergeCell ref="D40:AL40"/>
    <mergeCell ref="D41:AL41"/>
    <mergeCell ref="D42:AL42"/>
    <mergeCell ref="D48:AL48"/>
    <mergeCell ref="D49:AL49"/>
    <mergeCell ref="D52:AL52"/>
    <mergeCell ref="D54:AL54"/>
    <mergeCell ref="D43:AL43"/>
    <mergeCell ref="D44:AL44"/>
    <mergeCell ref="D45:AL45"/>
    <mergeCell ref="D46:AL46"/>
    <mergeCell ref="D50:AL50"/>
    <mergeCell ref="D53:AL53"/>
  </mergeCells>
  <printOptions horizontalCentered="1" verticalCentered="1"/>
  <pageMargins left="0.984251968503937" right="0.7874015748031497" top="0.5905511811023623" bottom="0.5905511811023623" header="0.5118110236220472" footer="0.5118110236220472"/>
  <pageSetup cellComments="asDisplayed" firstPageNumber="0" useFirstPageNumber="1"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1:Q322"/>
  <sheetViews>
    <sheetView zoomScalePageLayoutView="0" workbookViewId="0" topLeftCell="A4">
      <selection activeCell="B9" sqref="B9:C9"/>
    </sheetView>
  </sheetViews>
  <sheetFormatPr defaultColWidth="9.00390625" defaultRowHeight="13.5"/>
  <cols>
    <col min="5" max="5" width="8.75390625" style="412" customWidth="1"/>
    <col min="16" max="16" width="8.75390625" style="412" customWidth="1"/>
  </cols>
  <sheetData>
    <row r="1" spans="1:16" ht="20.25">
      <c r="A1" s="175" t="s">
        <v>19</v>
      </c>
      <c r="E1" s="400"/>
      <c r="P1" s="400"/>
    </row>
    <row r="2" spans="1:16" ht="15.75">
      <c r="A2" s="176" t="s">
        <v>298</v>
      </c>
      <c r="E2" s="400"/>
      <c r="P2" s="413"/>
    </row>
    <row r="3" spans="1:16" ht="13.5">
      <c r="A3" s="841" t="s">
        <v>201</v>
      </c>
      <c r="B3" s="841"/>
      <c r="C3" s="841"/>
      <c r="D3" s="841"/>
      <c r="E3" s="401"/>
      <c r="P3" s="400"/>
    </row>
    <row r="4" spans="1:16" ht="17.25" customHeight="1">
      <c r="A4" s="823"/>
      <c r="B4" s="823"/>
      <c r="C4" s="823"/>
      <c r="D4" s="823"/>
      <c r="E4" s="402"/>
      <c r="P4" s="400"/>
    </row>
    <row r="5" spans="1:16" ht="13.5" thickBot="1">
      <c r="A5" s="177"/>
      <c r="E5" s="400"/>
      <c r="P5" s="400"/>
    </row>
    <row r="6" spans="1:16" ht="20.25" thickBot="1">
      <c r="A6" s="842" t="s">
        <v>574</v>
      </c>
      <c r="B6" s="843"/>
      <c r="C6" s="843"/>
      <c r="D6" s="843"/>
      <c r="E6" s="844"/>
      <c r="G6" s="842" t="s">
        <v>414</v>
      </c>
      <c r="H6" s="843"/>
      <c r="I6" s="843"/>
      <c r="J6" s="843"/>
      <c r="K6" s="843"/>
      <c r="L6" s="843"/>
      <c r="M6" s="843"/>
      <c r="N6" s="843"/>
      <c r="O6" s="843"/>
      <c r="P6" s="845"/>
    </row>
    <row r="7" spans="1:16" ht="20.25" thickBot="1">
      <c r="A7" s="846" t="s">
        <v>416</v>
      </c>
      <c r="B7" s="848" t="s">
        <v>136</v>
      </c>
      <c r="C7" s="848"/>
      <c r="D7" s="850" t="s">
        <v>417</v>
      </c>
      <c r="E7" s="852" t="s">
        <v>264</v>
      </c>
      <c r="G7" s="854" t="s">
        <v>105</v>
      </c>
      <c r="H7" s="848" t="s">
        <v>416</v>
      </c>
      <c r="I7" s="829" t="s">
        <v>136</v>
      </c>
      <c r="J7" s="830"/>
      <c r="K7" s="833" t="s">
        <v>253</v>
      </c>
      <c r="L7" s="834"/>
      <c r="M7" s="834"/>
      <c r="N7" s="835"/>
      <c r="O7" s="836"/>
      <c r="P7" s="837" t="s">
        <v>264</v>
      </c>
    </row>
    <row r="8" spans="1:16" ht="150" thickBot="1">
      <c r="A8" s="847"/>
      <c r="B8" s="849"/>
      <c r="C8" s="849"/>
      <c r="D8" s="851"/>
      <c r="E8" s="853"/>
      <c r="G8" s="855"/>
      <c r="H8" s="849"/>
      <c r="I8" s="831"/>
      <c r="J8" s="832"/>
      <c r="K8" s="178" t="s">
        <v>367</v>
      </c>
      <c r="L8" s="179" t="s">
        <v>155</v>
      </c>
      <c r="M8" s="179" t="s">
        <v>418</v>
      </c>
      <c r="N8" s="179" t="s">
        <v>419</v>
      </c>
      <c r="O8" s="179" t="s">
        <v>248</v>
      </c>
      <c r="P8" s="838"/>
    </row>
    <row r="9" spans="1:17" ht="12.75">
      <c r="A9" s="180" t="s">
        <v>16</v>
      </c>
      <c r="B9" s="839" t="s">
        <v>420</v>
      </c>
      <c r="C9" s="839"/>
      <c r="D9" s="182" t="s">
        <v>421</v>
      </c>
      <c r="E9" s="403">
        <v>2000000</v>
      </c>
      <c r="G9" s="183" t="str">
        <f aca="true" t="shared" si="0" ref="G9:G72">+IF(OR(D9="○",K9="○",L9="○",M9="○",N9="○",O9="○"),"×","○")</f>
        <v>×</v>
      </c>
      <c r="H9" s="181" t="s">
        <v>16</v>
      </c>
      <c r="I9" s="840" t="str">
        <f aca="true" t="shared" si="1" ref="I9:I72">B9</f>
        <v>産振　太郎</v>
      </c>
      <c r="J9" s="840"/>
      <c r="K9" s="182"/>
      <c r="L9" s="182"/>
      <c r="M9" s="182"/>
      <c r="N9" s="182"/>
      <c r="O9" s="182"/>
      <c r="P9" s="403">
        <v>3000000</v>
      </c>
      <c r="Q9" t="s">
        <v>720</v>
      </c>
    </row>
    <row r="10" spans="1:16" ht="12.75">
      <c r="A10" s="184">
        <v>1</v>
      </c>
      <c r="B10" s="823"/>
      <c r="C10" s="823"/>
      <c r="D10" s="185"/>
      <c r="E10" s="404"/>
      <c r="G10" s="183" t="str">
        <f>+IF(OR(D10="○",K10="○",L10="○",M10="○",N10="○",O10="○"),"×","○")</f>
        <v>○</v>
      </c>
      <c r="H10" s="186">
        <v>1</v>
      </c>
      <c r="I10" s="825">
        <f t="shared" si="1"/>
        <v>0</v>
      </c>
      <c r="J10" s="825"/>
      <c r="K10" s="185"/>
      <c r="L10" s="185"/>
      <c r="M10" s="185"/>
      <c r="N10" s="185"/>
      <c r="O10" s="185"/>
      <c r="P10" s="404"/>
    </row>
    <row r="11" spans="1:16" ht="12.75">
      <c r="A11" s="184">
        <v>2</v>
      </c>
      <c r="B11" s="823"/>
      <c r="C11" s="823"/>
      <c r="D11" s="185"/>
      <c r="E11" s="404"/>
      <c r="G11" s="183" t="str">
        <f t="shared" si="0"/>
        <v>○</v>
      </c>
      <c r="H11" s="186">
        <v>2</v>
      </c>
      <c r="I11" s="825">
        <f t="shared" si="1"/>
        <v>0</v>
      </c>
      <c r="J11" s="825"/>
      <c r="K11" s="185"/>
      <c r="L11" s="185"/>
      <c r="M11" s="185"/>
      <c r="N11" s="185"/>
      <c r="O11" s="185"/>
      <c r="P11" s="404"/>
    </row>
    <row r="12" spans="1:16" ht="12.75">
      <c r="A12" s="184">
        <v>3</v>
      </c>
      <c r="B12" s="823"/>
      <c r="C12" s="823"/>
      <c r="D12" s="185"/>
      <c r="E12" s="404"/>
      <c r="G12" s="183" t="str">
        <f t="shared" si="0"/>
        <v>○</v>
      </c>
      <c r="H12" s="186">
        <v>3</v>
      </c>
      <c r="I12" s="825">
        <f t="shared" si="1"/>
        <v>0</v>
      </c>
      <c r="J12" s="825"/>
      <c r="K12" s="185"/>
      <c r="L12" s="185"/>
      <c r="M12" s="185"/>
      <c r="N12" s="185"/>
      <c r="O12" s="185"/>
      <c r="P12" s="404"/>
    </row>
    <row r="13" spans="1:16" ht="12.75">
      <c r="A13" s="184">
        <v>4</v>
      </c>
      <c r="B13" s="823"/>
      <c r="C13" s="823"/>
      <c r="D13" s="185"/>
      <c r="E13" s="404"/>
      <c r="G13" s="183" t="str">
        <f t="shared" si="0"/>
        <v>○</v>
      </c>
      <c r="H13" s="186">
        <v>4</v>
      </c>
      <c r="I13" s="825">
        <f t="shared" si="1"/>
        <v>0</v>
      </c>
      <c r="J13" s="825"/>
      <c r="K13" s="185"/>
      <c r="L13" s="185"/>
      <c r="M13" s="185"/>
      <c r="N13" s="185"/>
      <c r="O13" s="185"/>
      <c r="P13" s="404"/>
    </row>
    <row r="14" spans="1:16" ht="12.75">
      <c r="A14" s="184">
        <v>5</v>
      </c>
      <c r="B14" s="823"/>
      <c r="C14" s="823"/>
      <c r="D14" s="185"/>
      <c r="E14" s="404"/>
      <c r="G14" s="183" t="str">
        <f t="shared" si="0"/>
        <v>○</v>
      </c>
      <c r="H14" s="186">
        <v>5</v>
      </c>
      <c r="I14" s="825">
        <f>B14</f>
        <v>0</v>
      </c>
      <c r="J14" s="825"/>
      <c r="K14" s="185"/>
      <c r="L14" s="185"/>
      <c r="M14" s="185"/>
      <c r="N14" s="185"/>
      <c r="O14" s="185"/>
      <c r="P14" s="404"/>
    </row>
    <row r="15" spans="1:16" ht="12.75">
      <c r="A15" s="184">
        <v>6</v>
      </c>
      <c r="B15" s="823"/>
      <c r="C15" s="823"/>
      <c r="D15" s="185"/>
      <c r="E15" s="404"/>
      <c r="G15" s="183" t="str">
        <f t="shared" si="0"/>
        <v>○</v>
      </c>
      <c r="H15" s="186">
        <v>6</v>
      </c>
      <c r="I15" s="825">
        <f t="shared" si="1"/>
        <v>0</v>
      </c>
      <c r="J15" s="825"/>
      <c r="K15" s="185"/>
      <c r="L15" s="185"/>
      <c r="M15" s="185"/>
      <c r="N15" s="185"/>
      <c r="O15" s="185"/>
      <c r="P15" s="404"/>
    </row>
    <row r="16" spans="1:16" ht="12.75">
      <c r="A16" s="184">
        <v>7</v>
      </c>
      <c r="B16" s="823"/>
      <c r="C16" s="823"/>
      <c r="D16" s="185"/>
      <c r="E16" s="404"/>
      <c r="G16" s="183" t="str">
        <f t="shared" si="0"/>
        <v>○</v>
      </c>
      <c r="H16" s="186">
        <v>7</v>
      </c>
      <c r="I16" s="825">
        <f t="shared" si="1"/>
        <v>0</v>
      </c>
      <c r="J16" s="825"/>
      <c r="K16" s="185"/>
      <c r="L16" s="185"/>
      <c r="M16" s="185"/>
      <c r="N16" s="185"/>
      <c r="O16" s="185"/>
      <c r="P16" s="404"/>
    </row>
    <row r="17" spans="1:16" ht="12.75">
      <c r="A17" s="184">
        <v>8</v>
      </c>
      <c r="B17" s="823"/>
      <c r="C17" s="823"/>
      <c r="D17" s="185"/>
      <c r="E17" s="404"/>
      <c r="G17" s="183" t="str">
        <f t="shared" si="0"/>
        <v>○</v>
      </c>
      <c r="H17" s="186">
        <v>8</v>
      </c>
      <c r="I17" s="825">
        <f t="shared" si="1"/>
        <v>0</v>
      </c>
      <c r="J17" s="825"/>
      <c r="K17" s="185"/>
      <c r="L17" s="185"/>
      <c r="M17" s="185"/>
      <c r="N17" s="185"/>
      <c r="O17" s="185"/>
      <c r="P17" s="404"/>
    </row>
    <row r="18" spans="1:16" ht="12.75">
      <c r="A18" s="184">
        <v>9</v>
      </c>
      <c r="B18" s="823"/>
      <c r="C18" s="823"/>
      <c r="D18" s="185"/>
      <c r="E18" s="404"/>
      <c r="G18" s="183" t="str">
        <f t="shared" si="0"/>
        <v>○</v>
      </c>
      <c r="H18" s="186">
        <v>9</v>
      </c>
      <c r="I18" s="825">
        <f t="shared" si="1"/>
        <v>0</v>
      </c>
      <c r="J18" s="825"/>
      <c r="K18" s="185"/>
      <c r="L18" s="185"/>
      <c r="M18" s="185"/>
      <c r="N18" s="185"/>
      <c r="O18" s="185"/>
      <c r="P18" s="404"/>
    </row>
    <row r="19" spans="1:16" ht="12.75">
      <c r="A19" s="184">
        <v>10</v>
      </c>
      <c r="B19" s="823"/>
      <c r="C19" s="823"/>
      <c r="D19" s="185"/>
      <c r="E19" s="404"/>
      <c r="G19" s="183" t="str">
        <f t="shared" si="0"/>
        <v>○</v>
      </c>
      <c r="H19" s="186">
        <v>10</v>
      </c>
      <c r="I19" s="825">
        <f t="shared" si="1"/>
        <v>0</v>
      </c>
      <c r="J19" s="825"/>
      <c r="K19" s="185"/>
      <c r="L19" s="185"/>
      <c r="M19" s="185"/>
      <c r="N19" s="185"/>
      <c r="O19" s="185"/>
      <c r="P19" s="404"/>
    </row>
    <row r="20" spans="1:16" ht="12.75">
      <c r="A20" s="184">
        <v>11</v>
      </c>
      <c r="B20" s="823"/>
      <c r="C20" s="823"/>
      <c r="D20" s="185"/>
      <c r="E20" s="404"/>
      <c r="G20" s="183" t="str">
        <f t="shared" si="0"/>
        <v>○</v>
      </c>
      <c r="H20" s="186">
        <v>11</v>
      </c>
      <c r="I20" s="825">
        <f t="shared" si="1"/>
        <v>0</v>
      </c>
      <c r="J20" s="825"/>
      <c r="K20" s="185"/>
      <c r="L20" s="185"/>
      <c r="M20" s="185"/>
      <c r="N20" s="185"/>
      <c r="O20" s="185"/>
      <c r="P20" s="404"/>
    </row>
    <row r="21" spans="1:16" ht="12.75">
      <c r="A21" s="184">
        <v>12</v>
      </c>
      <c r="B21" s="823"/>
      <c r="C21" s="823"/>
      <c r="D21" s="185"/>
      <c r="E21" s="404"/>
      <c r="G21" s="183" t="str">
        <f t="shared" si="0"/>
        <v>○</v>
      </c>
      <c r="H21" s="186">
        <v>12</v>
      </c>
      <c r="I21" s="825">
        <f t="shared" si="1"/>
        <v>0</v>
      </c>
      <c r="J21" s="825"/>
      <c r="K21" s="185"/>
      <c r="L21" s="185"/>
      <c r="M21" s="185"/>
      <c r="N21" s="185"/>
      <c r="O21" s="185"/>
      <c r="P21" s="404"/>
    </row>
    <row r="22" spans="1:16" ht="12.75">
      <c r="A22" s="184">
        <v>13</v>
      </c>
      <c r="B22" s="823"/>
      <c r="C22" s="823"/>
      <c r="D22" s="185"/>
      <c r="E22" s="404"/>
      <c r="G22" s="183" t="str">
        <f t="shared" si="0"/>
        <v>○</v>
      </c>
      <c r="H22" s="186">
        <v>13</v>
      </c>
      <c r="I22" s="825">
        <f t="shared" si="1"/>
        <v>0</v>
      </c>
      <c r="J22" s="825"/>
      <c r="K22" s="185"/>
      <c r="L22" s="185"/>
      <c r="M22" s="185"/>
      <c r="N22" s="185"/>
      <c r="O22" s="185"/>
      <c r="P22" s="404"/>
    </row>
    <row r="23" spans="1:16" ht="12.75">
      <c r="A23" s="184">
        <v>14</v>
      </c>
      <c r="B23" s="823"/>
      <c r="C23" s="823"/>
      <c r="D23" s="185"/>
      <c r="E23" s="404"/>
      <c r="G23" s="183" t="str">
        <f t="shared" si="0"/>
        <v>○</v>
      </c>
      <c r="H23" s="186">
        <v>14</v>
      </c>
      <c r="I23" s="825">
        <f t="shared" si="1"/>
        <v>0</v>
      </c>
      <c r="J23" s="825"/>
      <c r="K23" s="185"/>
      <c r="L23" s="185"/>
      <c r="M23" s="185"/>
      <c r="N23" s="185"/>
      <c r="O23" s="185"/>
      <c r="P23" s="404"/>
    </row>
    <row r="24" spans="1:16" ht="12.75">
      <c r="A24" s="184">
        <v>15</v>
      </c>
      <c r="B24" s="823"/>
      <c r="C24" s="823"/>
      <c r="D24" s="185"/>
      <c r="E24" s="404"/>
      <c r="G24" s="183" t="str">
        <f t="shared" si="0"/>
        <v>○</v>
      </c>
      <c r="H24" s="186">
        <v>15</v>
      </c>
      <c r="I24" s="825">
        <f t="shared" si="1"/>
        <v>0</v>
      </c>
      <c r="J24" s="825"/>
      <c r="K24" s="185"/>
      <c r="L24" s="185"/>
      <c r="M24" s="185"/>
      <c r="N24" s="185"/>
      <c r="O24" s="185"/>
      <c r="P24" s="404"/>
    </row>
    <row r="25" spans="1:16" ht="12.75">
      <c r="A25" s="184">
        <v>16</v>
      </c>
      <c r="B25" s="823"/>
      <c r="C25" s="823"/>
      <c r="D25" s="185"/>
      <c r="E25" s="404"/>
      <c r="G25" s="183" t="str">
        <f t="shared" si="0"/>
        <v>○</v>
      </c>
      <c r="H25" s="186">
        <v>16</v>
      </c>
      <c r="I25" s="825">
        <f t="shared" si="1"/>
        <v>0</v>
      </c>
      <c r="J25" s="825"/>
      <c r="K25" s="185"/>
      <c r="L25" s="185"/>
      <c r="M25" s="185"/>
      <c r="N25" s="185"/>
      <c r="O25" s="185"/>
      <c r="P25" s="404"/>
    </row>
    <row r="26" spans="1:16" ht="12.75">
      <c r="A26" s="184">
        <v>17</v>
      </c>
      <c r="B26" s="823"/>
      <c r="C26" s="823"/>
      <c r="D26" s="185"/>
      <c r="E26" s="404"/>
      <c r="G26" s="183" t="str">
        <f t="shared" si="0"/>
        <v>○</v>
      </c>
      <c r="H26" s="186">
        <v>17</v>
      </c>
      <c r="I26" s="825">
        <f t="shared" si="1"/>
        <v>0</v>
      </c>
      <c r="J26" s="825"/>
      <c r="K26" s="185"/>
      <c r="L26" s="185"/>
      <c r="M26" s="185"/>
      <c r="N26" s="185"/>
      <c r="O26" s="185"/>
      <c r="P26" s="404"/>
    </row>
    <row r="27" spans="1:16" ht="12.75">
      <c r="A27" s="184">
        <v>18</v>
      </c>
      <c r="B27" s="823"/>
      <c r="C27" s="823"/>
      <c r="D27" s="185"/>
      <c r="E27" s="404"/>
      <c r="G27" s="183" t="str">
        <f t="shared" si="0"/>
        <v>○</v>
      </c>
      <c r="H27" s="186">
        <v>18</v>
      </c>
      <c r="I27" s="825">
        <f t="shared" si="1"/>
        <v>0</v>
      </c>
      <c r="J27" s="825"/>
      <c r="K27" s="185"/>
      <c r="L27" s="185"/>
      <c r="M27" s="185"/>
      <c r="N27" s="185"/>
      <c r="O27" s="185"/>
      <c r="P27" s="404"/>
    </row>
    <row r="28" spans="1:16" ht="12.75">
      <c r="A28" s="184">
        <v>19</v>
      </c>
      <c r="B28" s="823"/>
      <c r="C28" s="823"/>
      <c r="D28" s="185"/>
      <c r="E28" s="404"/>
      <c r="G28" s="183" t="str">
        <f t="shared" si="0"/>
        <v>○</v>
      </c>
      <c r="H28" s="186">
        <v>19</v>
      </c>
      <c r="I28" s="825">
        <f t="shared" si="1"/>
        <v>0</v>
      </c>
      <c r="J28" s="825"/>
      <c r="K28" s="185"/>
      <c r="L28" s="185"/>
      <c r="M28" s="185"/>
      <c r="N28" s="185"/>
      <c r="O28" s="185"/>
      <c r="P28" s="404"/>
    </row>
    <row r="29" spans="1:16" ht="12.75">
      <c r="A29" s="184">
        <v>20</v>
      </c>
      <c r="B29" s="823"/>
      <c r="C29" s="823"/>
      <c r="D29" s="185"/>
      <c r="E29" s="404"/>
      <c r="G29" s="183" t="str">
        <f t="shared" si="0"/>
        <v>○</v>
      </c>
      <c r="H29" s="186">
        <v>20</v>
      </c>
      <c r="I29" s="825">
        <f t="shared" si="1"/>
        <v>0</v>
      </c>
      <c r="J29" s="825"/>
      <c r="K29" s="185"/>
      <c r="L29" s="185"/>
      <c r="M29" s="185"/>
      <c r="N29" s="185"/>
      <c r="O29" s="185"/>
      <c r="P29" s="404"/>
    </row>
    <row r="30" spans="1:16" ht="12.75">
      <c r="A30" s="184">
        <v>21</v>
      </c>
      <c r="B30" s="823"/>
      <c r="C30" s="823"/>
      <c r="D30" s="185"/>
      <c r="E30" s="404"/>
      <c r="G30" s="183" t="str">
        <f t="shared" si="0"/>
        <v>○</v>
      </c>
      <c r="H30" s="186">
        <v>21</v>
      </c>
      <c r="I30" s="825">
        <f t="shared" si="1"/>
        <v>0</v>
      </c>
      <c r="J30" s="825"/>
      <c r="K30" s="185"/>
      <c r="L30" s="185"/>
      <c r="M30" s="185"/>
      <c r="N30" s="185"/>
      <c r="O30" s="185"/>
      <c r="P30" s="404"/>
    </row>
    <row r="31" spans="1:16" ht="12.75">
      <c r="A31" s="184">
        <v>22</v>
      </c>
      <c r="B31" s="823"/>
      <c r="C31" s="823"/>
      <c r="D31" s="185"/>
      <c r="E31" s="404"/>
      <c r="G31" s="183" t="str">
        <f t="shared" si="0"/>
        <v>○</v>
      </c>
      <c r="H31" s="186">
        <v>22</v>
      </c>
      <c r="I31" s="825">
        <f t="shared" si="1"/>
        <v>0</v>
      </c>
      <c r="J31" s="825"/>
      <c r="K31" s="185"/>
      <c r="L31" s="185"/>
      <c r="M31" s="185"/>
      <c r="N31" s="185"/>
      <c r="O31" s="185"/>
      <c r="P31" s="404"/>
    </row>
    <row r="32" spans="1:16" ht="12.75">
      <c r="A32" s="184">
        <v>23</v>
      </c>
      <c r="B32" s="823"/>
      <c r="C32" s="823"/>
      <c r="D32" s="185"/>
      <c r="E32" s="404"/>
      <c r="G32" s="183" t="str">
        <f t="shared" si="0"/>
        <v>○</v>
      </c>
      <c r="H32" s="186">
        <v>23</v>
      </c>
      <c r="I32" s="825">
        <f t="shared" si="1"/>
        <v>0</v>
      </c>
      <c r="J32" s="825"/>
      <c r="K32" s="185"/>
      <c r="L32" s="185"/>
      <c r="M32" s="185"/>
      <c r="N32" s="185"/>
      <c r="O32" s="185"/>
      <c r="P32" s="404"/>
    </row>
    <row r="33" spans="1:16" ht="12.75">
      <c r="A33" s="184">
        <v>24</v>
      </c>
      <c r="B33" s="823"/>
      <c r="C33" s="823"/>
      <c r="D33" s="185"/>
      <c r="E33" s="404"/>
      <c r="G33" s="183" t="str">
        <f t="shared" si="0"/>
        <v>○</v>
      </c>
      <c r="H33" s="186">
        <v>24</v>
      </c>
      <c r="I33" s="825">
        <f t="shared" si="1"/>
        <v>0</v>
      </c>
      <c r="J33" s="825"/>
      <c r="K33" s="185"/>
      <c r="L33" s="185"/>
      <c r="M33" s="185"/>
      <c r="N33" s="185"/>
      <c r="O33" s="185"/>
      <c r="P33" s="404"/>
    </row>
    <row r="34" spans="1:16" ht="12.75">
      <c r="A34" s="184">
        <v>25</v>
      </c>
      <c r="B34" s="823"/>
      <c r="C34" s="823"/>
      <c r="D34" s="185"/>
      <c r="E34" s="404"/>
      <c r="G34" s="183" t="str">
        <f t="shared" si="0"/>
        <v>○</v>
      </c>
      <c r="H34" s="186">
        <v>25</v>
      </c>
      <c r="I34" s="825">
        <f t="shared" si="1"/>
        <v>0</v>
      </c>
      <c r="J34" s="825"/>
      <c r="K34" s="185"/>
      <c r="L34" s="185"/>
      <c r="M34" s="185"/>
      <c r="N34" s="185"/>
      <c r="O34" s="185"/>
      <c r="P34" s="404"/>
    </row>
    <row r="35" spans="1:16" ht="12.75">
      <c r="A35" s="184">
        <v>26</v>
      </c>
      <c r="B35" s="823"/>
      <c r="C35" s="823"/>
      <c r="D35" s="185"/>
      <c r="E35" s="404"/>
      <c r="G35" s="183" t="str">
        <f t="shared" si="0"/>
        <v>○</v>
      </c>
      <c r="H35" s="186">
        <v>26</v>
      </c>
      <c r="I35" s="825">
        <f t="shared" si="1"/>
        <v>0</v>
      </c>
      <c r="J35" s="825"/>
      <c r="K35" s="185"/>
      <c r="L35" s="185"/>
      <c r="M35" s="185"/>
      <c r="N35" s="185"/>
      <c r="O35" s="185"/>
      <c r="P35" s="404"/>
    </row>
    <row r="36" spans="1:16" ht="12.75">
      <c r="A36" s="184">
        <v>27</v>
      </c>
      <c r="B36" s="823"/>
      <c r="C36" s="823"/>
      <c r="D36" s="185"/>
      <c r="E36" s="404"/>
      <c r="G36" s="183" t="str">
        <f t="shared" si="0"/>
        <v>○</v>
      </c>
      <c r="H36" s="186">
        <v>27</v>
      </c>
      <c r="I36" s="825">
        <f t="shared" si="1"/>
        <v>0</v>
      </c>
      <c r="J36" s="825"/>
      <c r="K36" s="185"/>
      <c r="L36" s="185"/>
      <c r="M36" s="185"/>
      <c r="N36" s="185"/>
      <c r="O36" s="185"/>
      <c r="P36" s="404"/>
    </row>
    <row r="37" spans="1:16" ht="12.75">
      <c r="A37" s="184">
        <v>28</v>
      </c>
      <c r="B37" s="823"/>
      <c r="C37" s="823"/>
      <c r="D37" s="185"/>
      <c r="E37" s="404"/>
      <c r="G37" s="183" t="str">
        <f t="shared" si="0"/>
        <v>○</v>
      </c>
      <c r="H37" s="186">
        <v>28</v>
      </c>
      <c r="I37" s="825">
        <f t="shared" si="1"/>
        <v>0</v>
      </c>
      <c r="J37" s="825"/>
      <c r="K37" s="185"/>
      <c r="L37" s="185"/>
      <c r="M37" s="185"/>
      <c r="N37" s="185"/>
      <c r="O37" s="185"/>
      <c r="P37" s="404"/>
    </row>
    <row r="38" spans="1:16" ht="12.75">
      <c r="A38" s="184">
        <v>29</v>
      </c>
      <c r="B38" s="823"/>
      <c r="C38" s="823"/>
      <c r="D38" s="185"/>
      <c r="E38" s="404"/>
      <c r="G38" s="183" t="str">
        <f t="shared" si="0"/>
        <v>○</v>
      </c>
      <c r="H38" s="186">
        <v>29</v>
      </c>
      <c r="I38" s="825">
        <f t="shared" si="1"/>
        <v>0</v>
      </c>
      <c r="J38" s="825"/>
      <c r="K38" s="185"/>
      <c r="L38" s="185"/>
      <c r="M38" s="185"/>
      <c r="N38" s="185"/>
      <c r="O38" s="185"/>
      <c r="P38" s="404"/>
    </row>
    <row r="39" spans="1:16" ht="12.75">
      <c r="A39" s="184">
        <v>30</v>
      </c>
      <c r="B39" s="823"/>
      <c r="C39" s="823"/>
      <c r="D39" s="185"/>
      <c r="E39" s="404"/>
      <c r="G39" s="183" t="str">
        <f t="shared" si="0"/>
        <v>○</v>
      </c>
      <c r="H39" s="186">
        <v>30</v>
      </c>
      <c r="I39" s="825">
        <f t="shared" si="1"/>
        <v>0</v>
      </c>
      <c r="J39" s="825"/>
      <c r="K39" s="185"/>
      <c r="L39" s="185"/>
      <c r="M39" s="185"/>
      <c r="N39" s="185"/>
      <c r="O39" s="185"/>
      <c r="P39" s="404"/>
    </row>
    <row r="40" spans="1:16" ht="12.75">
      <c r="A40" s="184">
        <v>31</v>
      </c>
      <c r="B40" s="823"/>
      <c r="C40" s="823"/>
      <c r="D40" s="185"/>
      <c r="E40" s="404"/>
      <c r="G40" s="183" t="str">
        <f t="shared" si="0"/>
        <v>○</v>
      </c>
      <c r="H40" s="186">
        <v>31</v>
      </c>
      <c r="I40" s="825">
        <f t="shared" si="1"/>
        <v>0</v>
      </c>
      <c r="J40" s="825"/>
      <c r="K40" s="185"/>
      <c r="L40" s="185"/>
      <c r="M40" s="185"/>
      <c r="N40" s="185"/>
      <c r="O40" s="185"/>
      <c r="P40" s="404"/>
    </row>
    <row r="41" spans="1:16" ht="12.75">
      <c r="A41" s="184">
        <v>32</v>
      </c>
      <c r="B41" s="823"/>
      <c r="C41" s="823"/>
      <c r="D41" s="185"/>
      <c r="E41" s="404"/>
      <c r="G41" s="183" t="str">
        <f t="shared" si="0"/>
        <v>○</v>
      </c>
      <c r="H41" s="186">
        <v>32</v>
      </c>
      <c r="I41" s="825">
        <f t="shared" si="1"/>
        <v>0</v>
      </c>
      <c r="J41" s="825"/>
      <c r="K41" s="185"/>
      <c r="L41" s="185"/>
      <c r="M41" s="185"/>
      <c r="N41" s="185"/>
      <c r="O41" s="185"/>
      <c r="P41" s="404"/>
    </row>
    <row r="42" spans="1:16" ht="12.75">
      <c r="A42" s="184">
        <v>33</v>
      </c>
      <c r="B42" s="823"/>
      <c r="C42" s="823"/>
      <c r="D42" s="185"/>
      <c r="E42" s="404"/>
      <c r="G42" s="183" t="str">
        <f t="shared" si="0"/>
        <v>○</v>
      </c>
      <c r="H42" s="186">
        <v>33</v>
      </c>
      <c r="I42" s="825">
        <f t="shared" si="1"/>
        <v>0</v>
      </c>
      <c r="J42" s="825"/>
      <c r="K42" s="185"/>
      <c r="L42" s="185"/>
      <c r="M42" s="185"/>
      <c r="N42" s="185"/>
      <c r="O42" s="185"/>
      <c r="P42" s="404"/>
    </row>
    <row r="43" spans="1:16" ht="12.75">
      <c r="A43" s="184">
        <v>34</v>
      </c>
      <c r="B43" s="823"/>
      <c r="C43" s="823"/>
      <c r="D43" s="185"/>
      <c r="E43" s="404"/>
      <c r="G43" s="183" t="str">
        <f t="shared" si="0"/>
        <v>○</v>
      </c>
      <c r="H43" s="186">
        <v>34</v>
      </c>
      <c r="I43" s="825">
        <f t="shared" si="1"/>
        <v>0</v>
      </c>
      <c r="J43" s="825"/>
      <c r="K43" s="185"/>
      <c r="L43" s="185"/>
      <c r="M43" s="185"/>
      <c r="N43" s="185"/>
      <c r="O43" s="185"/>
      <c r="P43" s="404"/>
    </row>
    <row r="44" spans="1:16" ht="12.75">
      <c r="A44" s="184">
        <v>35</v>
      </c>
      <c r="B44" s="823"/>
      <c r="C44" s="823"/>
      <c r="D44" s="185"/>
      <c r="E44" s="404"/>
      <c r="G44" s="183" t="str">
        <f t="shared" si="0"/>
        <v>○</v>
      </c>
      <c r="H44" s="186">
        <v>35</v>
      </c>
      <c r="I44" s="825">
        <f t="shared" si="1"/>
        <v>0</v>
      </c>
      <c r="J44" s="825"/>
      <c r="K44" s="185"/>
      <c r="L44" s="185"/>
      <c r="M44" s="185"/>
      <c r="N44" s="185"/>
      <c r="O44" s="185"/>
      <c r="P44" s="404"/>
    </row>
    <row r="45" spans="1:16" ht="12.75">
      <c r="A45" s="184">
        <v>36</v>
      </c>
      <c r="B45" s="823"/>
      <c r="C45" s="823"/>
      <c r="D45" s="185"/>
      <c r="E45" s="404"/>
      <c r="G45" s="183" t="str">
        <f t="shared" si="0"/>
        <v>○</v>
      </c>
      <c r="H45" s="186">
        <v>36</v>
      </c>
      <c r="I45" s="825">
        <f t="shared" si="1"/>
        <v>0</v>
      </c>
      <c r="J45" s="825"/>
      <c r="K45" s="185"/>
      <c r="L45" s="185"/>
      <c r="M45" s="185"/>
      <c r="N45" s="185"/>
      <c r="O45" s="185"/>
      <c r="P45" s="404"/>
    </row>
    <row r="46" spans="1:16" ht="12.75">
      <c r="A46" s="184">
        <v>37</v>
      </c>
      <c r="B46" s="823"/>
      <c r="C46" s="823"/>
      <c r="D46" s="185"/>
      <c r="E46" s="404"/>
      <c r="G46" s="183" t="str">
        <f t="shared" si="0"/>
        <v>○</v>
      </c>
      <c r="H46" s="186">
        <v>37</v>
      </c>
      <c r="I46" s="825">
        <f t="shared" si="1"/>
        <v>0</v>
      </c>
      <c r="J46" s="825"/>
      <c r="K46" s="185"/>
      <c r="L46" s="185"/>
      <c r="M46" s="185"/>
      <c r="N46" s="185"/>
      <c r="O46" s="185"/>
      <c r="P46" s="404"/>
    </row>
    <row r="47" spans="1:16" ht="12.75">
      <c r="A47" s="184">
        <v>38</v>
      </c>
      <c r="B47" s="823"/>
      <c r="C47" s="823"/>
      <c r="D47" s="185"/>
      <c r="E47" s="404"/>
      <c r="G47" s="183" t="str">
        <f t="shared" si="0"/>
        <v>○</v>
      </c>
      <c r="H47" s="186">
        <v>38</v>
      </c>
      <c r="I47" s="825">
        <f t="shared" si="1"/>
        <v>0</v>
      </c>
      <c r="J47" s="825"/>
      <c r="K47" s="185"/>
      <c r="L47" s="185"/>
      <c r="M47" s="185"/>
      <c r="N47" s="185"/>
      <c r="O47" s="185"/>
      <c r="P47" s="404"/>
    </row>
    <row r="48" spans="1:16" ht="12.75">
      <c r="A48" s="184">
        <v>39</v>
      </c>
      <c r="B48" s="823"/>
      <c r="C48" s="823"/>
      <c r="D48" s="185"/>
      <c r="E48" s="404"/>
      <c r="G48" s="183" t="str">
        <f t="shared" si="0"/>
        <v>○</v>
      </c>
      <c r="H48" s="186">
        <v>39</v>
      </c>
      <c r="I48" s="825">
        <f t="shared" si="1"/>
        <v>0</v>
      </c>
      <c r="J48" s="825"/>
      <c r="K48" s="185"/>
      <c r="L48" s="185"/>
      <c r="M48" s="185"/>
      <c r="N48" s="185"/>
      <c r="O48" s="185"/>
      <c r="P48" s="404"/>
    </row>
    <row r="49" spans="1:16" ht="12.75">
      <c r="A49" s="184">
        <v>40</v>
      </c>
      <c r="B49" s="823"/>
      <c r="C49" s="823"/>
      <c r="D49" s="185"/>
      <c r="E49" s="404"/>
      <c r="G49" s="183" t="str">
        <f t="shared" si="0"/>
        <v>○</v>
      </c>
      <c r="H49" s="186">
        <v>40</v>
      </c>
      <c r="I49" s="825">
        <f t="shared" si="1"/>
        <v>0</v>
      </c>
      <c r="J49" s="825"/>
      <c r="K49" s="185"/>
      <c r="L49" s="185"/>
      <c r="M49" s="185"/>
      <c r="N49" s="185"/>
      <c r="O49" s="185"/>
      <c r="P49" s="404"/>
    </row>
    <row r="50" spans="1:16" ht="12.75">
      <c r="A50" s="184">
        <v>41</v>
      </c>
      <c r="B50" s="823"/>
      <c r="C50" s="823"/>
      <c r="D50" s="185"/>
      <c r="E50" s="404"/>
      <c r="G50" s="183" t="str">
        <f t="shared" si="0"/>
        <v>○</v>
      </c>
      <c r="H50" s="186">
        <v>41</v>
      </c>
      <c r="I50" s="825">
        <f t="shared" si="1"/>
        <v>0</v>
      </c>
      <c r="J50" s="825"/>
      <c r="K50" s="185"/>
      <c r="L50" s="185"/>
      <c r="M50" s="185"/>
      <c r="N50" s="185"/>
      <c r="O50" s="185"/>
      <c r="P50" s="404"/>
    </row>
    <row r="51" spans="1:16" ht="12.75">
      <c r="A51" s="184">
        <v>42</v>
      </c>
      <c r="B51" s="823"/>
      <c r="C51" s="823"/>
      <c r="D51" s="185"/>
      <c r="E51" s="404"/>
      <c r="G51" s="183" t="str">
        <f t="shared" si="0"/>
        <v>○</v>
      </c>
      <c r="H51" s="186">
        <v>42</v>
      </c>
      <c r="I51" s="825">
        <f t="shared" si="1"/>
        <v>0</v>
      </c>
      <c r="J51" s="825"/>
      <c r="K51" s="185"/>
      <c r="L51" s="185"/>
      <c r="M51" s="185"/>
      <c r="N51" s="185"/>
      <c r="O51" s="185"/>
      <c r="P51" s="404"/>
    </row>
    <row r="52" spans="1:16" ht="12.75">
      <c r="A52" s="184">
        <v>43</v>
      </c>
      <c r="B52" s="823"/>
      <c r="C52" s="823"/>
      <c r="D52" s="185"/>
      <c r="E52" s="404"/>
      <c r="G52" s="183" t="str">
        <f t="shared" si="0"/>
        <v>○</v>
      </c>
      <c r="H52" s="186">
        <v>43</v>
      </c>
      <c r="I52" s="825">
        <f t="shared" si="1"/>
        <v>0</v>
      </c>
      <c r="J52" s="825"/>
      <c r="K52" s="185"/>
      <c r="L52" s="185"/>
      <c r="M52" s="185"/>
      <c r="N52" s="185"/>
      <c r="O52" s="185"/>
      <c r="P52" s="404"/>
    </row>
    <row r="53" spans="1:16" ht="12.75">
      <c r="A53" s="184">
        <v>44</v>
      </c>
      <c r="B53" s="823"/>
      <c r="C53" s="823"/>
      <c r="D53" s="185"/>
      <c r="E53" s="404"/>
      <c r="G53" s="183" t="str">
        <f t="shared" si="0"/>
        <v>○</v>
      </c>
      <c r="H53" s="186">
        <v>44</v>
      </c>
      <c r="I53" s="825">
        <f t="shared" si="1"/>
        <v>0</v>
      </c>
      <c r="J53" s="825"/>
      <c r="K53" s="185"/>
      <c r="L53" s="185"/>
      <c r="M53" s="185"/>
      <c r="N53" s="185"/>
      <c r="O53" s="185"/>
      <c r="P53" s="404"/>
    </row>
    <row r="54" spans="1:16" ht="12.75">
      <c r="A54" s="184">
        <v>45</v>
      </c>
      <c r="B54" s="823"/>
      <c r="C54" s="823"/>
      <c r="D54" s="185"/>
      <c r="E54" s="404"/>
      <c r="G54" s="183" t="str">
        <f t="shared" si="0"/>
        <v>○</v>
      </c>
      <c r="H54" s="186">
        <v>45</v>
      </c>
      <c r="I54" s="825">
        <f t="shared" si="1"/>
        <v>0</v>
      </c>
      <c r="J54" s="825"/>
      <c r="K54" s="185"/>
      <c r="L54" s="185"/>
      <c r="M54" s="185"/>
      <c r="N54" s="185"/>
      <c r="O54" s="185"/>
      <c r="P54" s="404"/>
    </row>
    <row r="55" spans="1:16" ht="12.75">
      <c r="A55" s="184">
        <v>46</v>
      </c>
      <c r="B55" s="823"/>
      <c r="C55" s="823"/>
      <c r="D55" s="185"/>
      <c r="E55" s="404"/>
      <c r="G55" s="183" t="str">
        <f t="shared" si="0"/>
        <v>○</v>
      </c>
      <c r="H55" s="186">
        <v>46</v>
      </c>
      <c r="I55" s="825">
        <f t="shared" si="1"/>
        <v>0</v>
      </c>
      <c r="J55" s="825"/>
      <c r="K55" s="185"/>
      <c r="L55" s="185"/>
      <c r="M55" s="185"/>
      <c r="N55" s="185"/>
      <c r="O55" s="185"/>
      <c r="P55" s="404"/>
    </row>
    <row r="56" spans="1:16" ht="12.75">
      <c r="A56" s="184">
        <v>47</v>
      </c>
      <c r="B56" s="823"/>
      <c r="C56" s="823"/>
      <c r="D56" s="185"/>
      <c r="E56" s="404"/>
      <c r="G56" s="183" t="str">
        <f t="shared" si="0"/>
        <v>○</v>
      </c>
      <c r="H56" s="186">
        <v>47</v>
      </c>
      <c r="I56" s="825">
        <f t="shared" si="1"/>
        <v>0</v>
      </c>
      <c r="J56" s="825"/>
      <c r="K56" s="185"/>
      <c r="L56" s="185"/>
      <c r="M56" s="185"/>
      <c r="N56" s="185"/>
      <c r="O56" s="185"/>
      <c r="P56" s="404"/>
    </row>
    <row r="57" spans="1:16" ht="12.75">
      <c r="A57" s="184">
        <v>48</v>
      </c>
      <c r="B57" s="823"/>
      <c r="C57" s="823"/>
      <c r="D57" s="185"/>
      <c r="E57" s="404"/>
      <c r="G57" s="183" t="str">
        <f t="shared" si="0"/>
        <v>○</v>
      </c>
      <c r="H57" s="186">
        <v>48</v>
      </c>
      <c r="I57" s="825">
        <f t="shared" si="1"/>
        <v>0</v>
      </c>
      <c r="J57" s="825"/>
      <c r="K57" s="185"/>
      <c r="L57" s="185"/>
      <c r="M57" s="185"/>
      <c r="N57" s="185"/>
      <c r="O57" s="185"/>
      <c r="P57" s="404"/>
    </row>
    <row r="58" spans="1:16" ht="12.75">
      <c r="A58" s="184">
        <v>49</v>
      </c>
      <c r="B58" s="823"/>
      <c r="C58" s="823"/>
      <c r="D58" s="185"/>
      <c r="E58" s="404"/>
      <c r="G58" s="183" t="str">
        <f t="shared" si="0"/>
        <v>○</v>
      </c>
      <c r="H58" s="186">
        <v>49</v>
      </c>
      <c r="I58" s="825">
        <f t="shared" si="1"/>
        <v>0</v>
      </c>
      <c r="J58" s="825"/>
      <c r="K58" s="185"/>
      <c r="L58" s="185"/>
      <c r="M58" s="185"/>
      <c r="N58" s="185"/>
      <c r="O58" s="185"/>
      <c r="P58" s="404"/>
    </row>
    <row r="59" spans="1:16" ht="12.75">
      <c r="A59" s="184">
        <v>50</v>
      </c>
      <c r="B59" s="823"/>
      <c r="C59" s="823"/>
      <c r="D59" s="185"/>
      <c r="E59" s="404"/>
      <c r="G59" s="183" t="str">
        <f t="shared" si="0"/>
        <v>○</v>
      </c>
      <c r="H59" s="186">
        <v>50</v>
      </c>
      <c r="I59" s="825">
        <f t="shared" si="1"/>
        <v>0</v>
      </c>
      <c r="J59" s="825"/>
      <c r="K59" s="185"/>
      <c r="L59" s="185"/>
      <c r="M59" s="185"/>
      <c r="N59" s="185"/>
      <c r="O59" s="185"/>
      <c r="P59" s="404"/>
    </row>
    <row r="60" spans="1:16" ht="12.75">
      <c r="A60" s="184">
        <v>51</v>
      </c>
      <c r="B60" s="823"/>
      <c r="C60" s="823"/>
      <c r="D60" s="185"/>
      <c r="E60" s="404"/>
      <c r="G60" s="183" t="str">
        <f t="shared" si="0"/>
        <v>○</v>
      </c>
      <c r="H60" s="186">
        <v>51</v>
      </c>
      <c r="I60" s="825">
        <f t="shared" si="1"/>
        <v>0</v>
      </c>
      <c r="J60" s="825"/>
      <c r="K60" s="185"/>
      <c r="L60" s="185"/>
      <c r="M60" s="185"/>
      <c r="N60" s="185"/>
      <c r="O60" s="185"/>
      <c r="P60" s="404"/>
    </row>
    <row r="61" spans="1:16" ht="12.75">
      <c r="A61" s="184">
        <v>52</v>
      </c>
      <c r="B61" s="823"/>
      <c r="C61" s="823"/>
      <c r="D61" s="185"/>
      <c r="E61" s="404"/>
      <c r="G61" s="183" t="str">
        <f t="shared" si="0"/>
        <v>○</v>
      </c>
      <c r="H61" s="186">
        <v>52</v>
      </c>
      <c r="I61" s="825">
        <f t="shared" si="1"/>
        <v>0</v>
      </c>
      <c r="J61" s="825"/>
      <c r="K61" s="185"/>
      <c r="L61" s="185"/>
      <c r="M61" s="185"/>
      <c r="N61" s="185"/>
      <c r="O61" s="185"/>
      <c r="P61" s="404"/>
    </row>
    <row r="62" spans="1:16" ht="12.75">
      <c r="A62" s="184">
        <v>53</v>
      </c>
      <c r="B62" s="823"/>
      <c r="C62" s="823"/>
      <c r="D62" s="185"/>
      <c r="E62" s="404"/>
      <c r="G62" s="183" t="str">
        <f t="shared" si="0"/>
        <v>○</v>
      </c>
      <c r="H62" s="186">
        <v>53</v>
      </c>
      <c r="I62" s="825">
        <f t="shared" si="1"/>
        <v>0</v>
      </c>
      <c r="J62" s="825"/>
      <c r="K62" s="185"/>
      <c r="L62" s="185"/>
      <c r="M62" s="185"/>
      <c r="N62" s="185"/>
      <c r="O62" s="185"/>
      <c r="P62" s="404"/>
    </row>
    <row r="63" spans="1:16" ht="12.75">
      <c r="A63" s="184">
        <v>54</v>
      </c>
      <c r="B63" s="823"/>
      <c r="C63" s="823"/>
      <c r="D63" s="185"/>
      <c r="E63" s="404"/>
      <c r="G63" s="183" t="str">
        <f t="shared" si="0"/>
        <v>○</v>
      </c>
      <c r="H63" s="186">
        <v>54</v>
      </c>
      <c r="I63" s="825">
        <f t="shared" si="1"/>
        <v>0</v>
      </c>
      <c r="J63" s="825"/>
      <c r="K63" s="185"/>
      <c r="L63" s="185"/>
      <c r="M63" s="185"/>
      <c r="N63" s="185"/>
      <c r="O63" s="185"/>
      <c r="P63" s="404"/>
    </row>
    <row r="64" spans="1:16" ht="12.75">
      <c r="A64" s="184">
        <v>55</v>
      </c>
      <c r="B64" s="823"/>
      <c r="C64" s="823"/>
      <c r="D64" s="185"/>
      <c r="E64" s="404"/>
      <c r="G64" s="183" t="str">
        <f t="shared" si="0"/>
        <v>○</v>
      </c>
      <c r="H64" s="186">
        <v>55</v>
      </c>
      <c r="I64" s="825">
        <f t="shared" si="1"/>
        <v>0</v>
      </c>
      <c r="J64" s="825"/>
      <c r="K64" s="185"/>
      <c r="L64" s="185"/>
      <c r="M64" s="185"/>
      <c r="N64" s="185"/>
      <c r="O64" s="185"/>
      <c r="P64" s="404"/>
    </row>
    <row r="65" spans="1:16" ht="12.75">
      <c r="A65" s="184">
        <v>56</v>
      </c>
      <c r="B65" s="823"/>
      <c r="C65" s="823"/>
      <c r="D65" s="185"/>
      <c r="E65" s="404"/>
      <c r="G65" s="183" t="str">
        <f t="shared" si="0"/>
        <v>○</v>
      </c>
      <c r="H65" s="186">
        <v>56</v>
      </c>
      <c r="I65" s="825">
        <f t="shared" si="1"/>
        <v>0</v>
      </c>
      <c r="J65" s="825"/>
      <c r="K65" s="185"/>
      <c r="L65" s="185"/>
      <c r="M65" s="185"/>
      <c r="N65" s="185"/>
      <c r="O65" s="185"/>
      <c r="P65" s="404"/>
    </row>
    <row r="66" spans="1:16" ht="12.75">
      <c r="A66" s="184">
        <v>57</v>
      </c>
      <c r="B66" s="823"/>
      <c r="C66" s="823"/>
      <c r="D66" s="185"/>
      <c r="E66" s="404"/>
      <c r="G66" s="183" t="str">
        <f t="shared" si="0"/>
        <v>○</v>
      </c>
      <c r="H66" s="186">
        <v>57</v>
      </c>
      <c r="I66" s="825">
        <f t="shared" si="1"/>
        <v>0</v>
      </c>
      <c r="J66" s="825"/>
      <c r="K66" s="185"/>
      <c r="L66" s="185"/>
      <c r="M66" s="185"/>
      <c r="N66" s="185"/>
      <c r="O66" s="185"/>
      <c r="P66" s="404"/>
    </row>
    <row r="67" spans="1:16" ht="12.75">
      <c r="A67" s="184">
        <v>58</v>
      </c>
      <c r="B67" s="823"/>
      <c r="C67" s="823"/>
      <c r="D67" s="185"/>
      <c r="E67" s="404"/>
      <c r="G67" s="183" t="str">
        <f t="shared" si="0"/>
        <v>○</v>
      </c>
      <c r="H67" s="186">
        <v>58</v>
      </c>
      <c r="I67" s="825">
        <f t="shared" si="1"/>
        <v>0</v>
      </c>
      <c r="J67" s="825"/>
      <c r="K67" s="185"/>
      <c r="L67" s="185"/>
      <c r="M67" s="185"/>
      <c r="N67" s="185"/>
      <c r="O67" s="185"/>
      <c r="P67" s="404"/>
    </row>
    <row r="68" spans="1:16" ht="12.75">
      <c r="A68" s="184">
        <v>59</v>
      </c>
      <c r="B68" s="823"/>
      <c r="C68" s="823"/>
      <c r="D68" s="185"/>
      <c r="E68" s="404"/>
      <c r="G68" s="183" t="str">
        <f t="shared" si="0"/>
        <v>○</v>
      </c>
      <c r="H68" s="186">
        <v>59</v>
      </c>
      <c r="I68" s="825">
        <f t="shared" si="1"/>
        <v>0</v>
      </c>
      <c r="J68" s="825"/>
      <c r="K68" s="185"/>
      <c r="L68" s="185"/>
      <c r="M68" s="185"/>
      <c r="N68" s="185"/>
      <c r="O68" s="185"/>
      <c r="P68" s="404"/>
    </row>
    <row r="69" spans="1:16" ht="12.75">
      <c r="A69" s="184">
        <v>60</v>
      </c>
      <c r="B69" s="823"/>
      <c r="C69" s="823"/>
      <c r="D69" s="185"/>
      <c r="E69" s="404"/>
      <c r="G69" s="183" t="str">
        <f t="shared" si="0"/>
        <v>○</v>
      </c>
      <c r="H69" s="186">
        <v>60</v>
      </c>
      <c r="I69" s="825">
        <f t="shared" si="1"/>
        <v>0</v>
      </c>
      <c r="J69" s="825"/>
      <c r="K69" s="185"/>
      <c r="L69" s="185"/>
      <c r="M69" s="185"/>
      <c r="N69" s="185"/>
      <c r="O69" s="185"/>
      <c r="P69" s="404"/>
    </row>
    <row r="70" spans="1:16" ht="12.75">
      <c r="A70" s="184">
        <v>61</v>
      </c>
      <c r="B70" s="823"/>
      <c r="C70" s="823"/>
      <c r="D70" s="185"/>
      <c r="E70" s="404"/>
      <c r="G70" s="183" t="str">
        <f t="shared" si="0"/>
        <v>○</v>
      </c>
      <c r="H70" s="186">
        <v>61</v>
      </c>
      <c r="I70" s="825">
        <f t="shared" si="1"/>
        <v>0</v>
      </c>
      <c r="J70" s="825"/>
      <c r="K70" s="185"/>
      <c r="L70" s="185"/>
      <c r="M70" s="185"/>
      <c r="N70" s="185"/>
      <c r="O70" s="185"/>
      <c r="P70" s="404"/>
    </row>
    <row r="71" spans="1:16" ht="12.75">
      <c r="A71" s="184">
        <v>62</v>
      </c>
      <c r="B71" s="823"/>
      <c r="C71" s="823"/>
      <c r="D71" s="185"/>
      <c r="E71" s="404"/>
      <c r="G71" s="183" t="str">
        <f t="shared" si="0"/>
        <v>○</v>
      </c>
      <c r="H71" s="186">
        <v>62</v>
      </c>
      <c r="I71" s="825">
        <f t="shared" si="1"/>
        <v>0</v>
      </c>
      <c r="J71" s="825"/>
      <c r="K71" s="185"/>
      <c r="L71" s="185"/>
      <c r="M71" s="185"/>
      <c r="N71" s="185"/>
      <c r="O71" s="185"/>
      <c r="P71" s="404"/>
    </row>
    <row r="72" spans="1:16" ht="12.75">
      <c r="A72" s="184">
        <v>63</v>
      </c>
      <c r="B72" s="823"/>
      <c r="C72" s="823"/>
      <c r="D72" s="185"/>
      <c r="E72" s="404"/>
      <c r="G72" s="183" t="str">
        <f t="shared" si="0"/>
        <v>○</v>
      </c>
      <c r="H72" s="186">
        <v>63</v>
      </c>
      <c r="I72" s="825">
        <f t="shared" si="1"/>
        <v>0</v>
      </c>
      <c r="J72" s="825"/>
      <c r="K72" s="185"/>
      <c r="L72" s="185"/>
      <c r="M72" s="185"/>
      <c r="N72" s="185"/>
      <c r="O72" s="185"/>
      <c r="P72" s="404"/>
    </row>
    <row r="73" spans="1:16" ht="12.75">
      <c r="A73" s="184">
        <v>64</v>
      </c>
      <c r="B73" s="823"/>
      <c r="C73" s="823"/>
      <c r="D73" s="185"/>
      <c r="E73" s="404"/>
      <c r="G73" s="183" t="str">
        <f aca="true" t="shared" si="2" ref="G73:G136">+IF(OR(D73="○",K73="○",L73="○",M73="○",N73="○",O73="○"),"×","○")</f>
        <v>○</v>
      </c>
      <c r="H73" s="186">
        <v>64</v>
      </c>
      <c r="I73" s="825">
        <f aca="true" t="shared" si="3" ref="I73:I136">B73</f>
        <v>0</v>
      </c>
      <c r="J73" s="825"/>
      <c r="K73" s="185"/>
      <c r="L73" s="185"/>
      <c r="M73" s="185"/>
      <c r="N73" s="185"/>
      <c r="O73" s="185"/>
      <c r="P73" s="404"/>
    </row>
    <row r="74" spans="1:16" ht="12.75">
      <c r="A74" s="184">
        <v>65</v>
      </c>
      <c r="B74" s="823"/>
      <c r="C74" s="823"/>
      <c r="D74" s="185"/>
      <c r="E74" s="404"/>
      <c r="G74" s="183" t="str">
        <f t="shared" si="2"/>
        <v>○</v>
      </c>
      <c r="H74" s="186">
        <v>65</v>
      </c>
      <c r="I74" s="825">
        <f t="shared" si="3"/>
        <v>0</v>
      </c>
      <c r="J74" s="825"/>
      <c r="K74" s="185"/>
      <c r="L74" s="185"/>
      <c r="M74" s="185"/>
      <c r="N74" s="185"/>
      <c r="O74" s="185"/>
      <c r="P74" s="404"/>
    </row>
    <row r="75" spans="1:16" ht="12.75">
      <c r="A75" s="184">
        <v>66</v>
      </c>
      <c r="B75" s="823"/>
      <c r="C75" s="823"/>
      <c r="D75" s="185"/>
      <c r="E75" s="404"/>
      <c r="G75" s="183" t="str">
        <f t="shared" si="2"/>
        <v>○</v>
      </c>
      <c r="H75" s="186">
        <v>66</v>
      </c>
      <c r="I75" s="825">
        <f t="shared" si="3"/>
        <v>0</v>
      </c>
      <c r="J75" s="825"/>
      <c r="K75" s="185"/>
      <c r="L75" s="185"/>
      <c r="M75" s="185"/>
      <c r="N75" s="185"/>
      <c r="O75" s="185"/>
      <c r="P75" s="404"/>
    </row>
    <row r="76" spans="1:16" ht="12.75">
      <c r="A76" s="184">
        <v>67</v>
      </c>
      <c r="B76" s="823"/>
      <c r="C76" s="823"/>
      <c r="D76" s="185"/>
      <c r="E76" s="404"/>
      <c r="G76" s="183" t="str">
        <f t="shared" si="2"/>
        <v>○</v>
      </c>
      <c r="H76" s="186">
        <v>67</v>
      </c>
      <c r="I76" s="825">
        <f t="shared" si="3"/>
        <v>0</v>
      </c>
      <c r="J76" s="825"/>
      <c r="K76" s="185"/>
      <c r="L76" s="185"/>
      <c r="M76" s="185"/>
      <c r="N76" s="185"/>
      <c r="O76" s="185"/>
      <c r="P76" s="404"/>
    </row>
    <row r="77" spans="1:16" ht="12.75">
      <c r="A77" s="184">
        <v>68</v>
      </c>
      <c r="B77" s="823"/>
      <c r="C77" s="823"/>
      <c r="D77" s="185"/>
      <c r="E77" s="404"/>
      <c r="G77" s="183" t="str">
        <f t="shared" si="2"/>
        <v>○</v>
      </c>
      <c r="H77" s="186">
        <v>68</v>
      </c>
      <c r="I77" s="825">
        <f t="shared" si="3"/>
        <v>0</v>
      </c>
      <c r="J77" s="825"/>
      <c r="K77" s="185"/>
      <c r="L77" s="185"/>
      <c r="M77" s="185"/>
      <c r="N77" s="185"/>
      <c r="O77" s="185"/>
      <c r="P77" s="404"/>
    </row>
    <row r="78" spans="1:16" ht="12.75">
      <c r="A78" s="184">
        <v>69</v>
      </c>
      <c r="B78" s="823"/>
      <c r="C78" s="823"/>
      <c r="D78" s="185"/>
      <c r="E78" s="404"/>
      <c r="G78" s="183" t="str">
        <f t="shared" si="2"/>
        <v>○</v>
      </c>
      <c r="H78" s="186">
        <v>69</v>
      </c>
      <c r="I78" s="825">
        <f t="shared" si="3"/>
        <v>0</v>
      </c>
      <c r="J78" s="825"/>
      <c r="K78" s="185"/>
      <c r="L78" s="185"/>
      <c r="M78" s="185"/>
      <c r="N78" s="185"/>
      <c r="O78" s="185"/>
      <c r="P78" s="404"/>
    </row>
    <row r="79" spans="1:16" ht="12.75">
      <c r="A79" s="184">
        <v>70</v>
      </c>
      <c r="B79" s="823"/>
      <c r="C79" s="823"/>
      <c r="D79" s="185"/>
      <c r="E79" s="404"/>
      <c r="G79" s="183" t="str">
        <f t="shared" si="2"/>
        <v>○</v>
      </c>
      <c r="H79" s="186">
        <v>70</v>
      </c>
      <c r="I79" s="825">
        <f t="shared" si="3"/>
        <v>0</v>
      </c>
      <c r="J79" s="825"/>
      <c r="K79" s="185"/>
      <c r="L79" s="185"/>
      <c r="M79" s="185"/>
      <c r="N79" s="185"/>
      <c r="O79" s="185"/>
      <c r="P79" s="404"/>
    </row>
    <row r="80" spans="1:16" ht="12.75">
      <c r="A80" s="184">
        <v>71</v>
      </c>
      <c r="B80" s="823"/>
      <c r="C80" s="823"/>
      <c r="D80" s="185"/>
      <c r="E80" s="404"/>
      <c r="G80" s="183" t="str">
        <f t="shared" si="2"/>
        <v>○</v>
      </c>
      <c r="H80" s="186">
        <v>71</v>
      </c>
      <c r="I80" s="825">
        <f t="shared" si="3"/>
        <v>0</v>
      </c>
      <c r="J80" s="825"/>
      <c r="K80" s="185"/>
      <c r="L80" s="185"/>
      <c r="M80" s="185"/>
      <c r="N80" s="185"/>
      <c r="O80" s="185"/>
      <c r="P80" s="404"/>
    </row>
    <row r="81" spans="1:16" ht="12.75">
      <c r="A81" s="184">
        <v>72</v>
      </c>
      <c r="B81" s="823"/>
      <c r="C81" s="823"/>
      <c r="D81" s="185"/>
      <c r="E81" s="404"/>
      <c r="G81" s="183" t="str">
        <f t="shared" si="2"/>
        <v>○</v>
      </c>
      <c r="H81" s="186">
        <v>72</v>
      </c>
      <c r="I81" s="825">
        <f t="shared" si="3"/>
        <v>0</v>
      </c>
      <c r="J81" s="825"/>
      <c r="K81" s="185"/>
      <c r="L81" s="185"/>
      <c r="M81" s="185"/>
      <c r="N81" s="185"/>
      <c r="O81" s="185"/>
      <c r="P81" s="404"/>
    </row>
    <row r="82" spans="1:16" ht="12.75">
      <c r="A82" s="184">
        <v>73</v>
      </c>
      <c r="B82" s="823"/>
      <c r="C82" s="823"/>
      <c r="D82" s="185"/>
      <c r="E82" s="404"/>
      <c r="G82" s="183" t="str">
        <f t="shared" si="2"/>
        <v>○</v>
      </c>
      <c r="H82" s="186">
        <v>73</v>
      </c>
      <c r="I82" s="825">
        <f t="shared" si="3"/>
        <v>0</v>
      </c>
      <c r="J82" s="825"/>
      <c r="K82" s="185"/>
      <c r="L82" s="185"/>
      <c r="M82" s="185"/>
      <c r="N82" s="185"/>
      <c r="O82" s="185"/>
      <c r="P82" s="404"/>
    </row>
    <row r="83" spans="1:16" ht="12.75">
      <c r="A83" s="184">
        <v>74</v>
      </c>
      <c r="B83" s="823"/>
      <c r="C83" s="823"/>
      <c r="D83" s="185"/>
      <c r="E83" s="404"/>
      <c r="G83" s="183" t="str">
        <f t="shared" si="2"/>
        <v>○</v>
      </c>
      <c r="H83" s="186">
        <v>74</v>
      </c>
      <c r="I83" s="825">
        <f t="shared" si="3"/>
        <v>0</v>
      </c>
      <c r="J83" s="825"/>
      <c r="K83" s="185"/>
      <c r="L83" s="185"/>
      <c r="M83" s="185"/>
      <c r="N83" s="185"/>
      <c r="O83" s="185"/>
      <c r="P83" s="404"/>
    </row>
    <row r="84" spans="1:16" ht="12.75">
      <c r="A84" s="184">
        <v>75</v>
      </c>
      <c r="B84" s="823"/>
      <c r="C84" s="823"/>
      <c r="D84" s="185"/>
      <c r="E84" s="404"/>
      <c r="G84" s="183" t="str">
        <f t="shared" si="2"/>
        <v>○</v>
      </c>
      <c r="H84" s="186">
        <v>75</v>
      </c>
      <c r="I84" s="825">
        <f t="shared" si="3"/>
        <v>0</v>
      </c>
      <c r="J84" s="825"/>
      <c r="K84" s="185"/>
      <c r="L84" s="185"/>
      <c r="M84" s="185"/>
      <c r="N84" s="185"/>
      <c r="O84" s="185"/>
      <c r="P84" s="404"/>
    </row>
    <row r="85" spans="1:16" ht="12.75">
      <c r="A85" s="184">
        <v>76</v>
      </c>
      <c r="B85" s="823"/>
      <c r="C85" s="823"/>
      <c r="D85" s="185"/>
      <c r="E85" s="404"/>
      <c r="G85" s="183" t="str">
        <f t="shared" si="2"/>
        <v>○</v>
      </c>
      <c r="H85" s="186">
        <v>76</v>
      </c>
      <c r="I85" s="825">
        <f t="shared" si="3"/>
        <v>0</v>
      </c>
      <c r="J85" s="825"/>
      <c r="K85" s="185"/>
      <c r="L85" s="185"/>
      <c r="M85" s="185"/>
      <c r="N85" s="185"/>
      <c r="O85" s="185"/>
      <c r="P85" s="404"/>
    </row>
    <row r="86" spans="1:16" ht="12.75">
      <c r="A86" s="184">
        <v>77</v>
      </c>
      <c r="B86" s="823"/>
      <c r="C86" s="823"/>
      <c r="D86" s="185"/>
      <c r="E86" s="404"/>
      <c r="G86" s="183" t="str">
        <f t="shared" si="2"/>
        <v>○</v>
      </c>
      <c r="H86" s="186">
        <v>77</v>
      </c>
      <c r="I86" s="825">
        <f t="shared" si="3"/>
        <v>0</v>
      </c>
      <c r="J86" s="825"/>
      <c r="K86" s="185"/>
      <c r="L86" s="185"/>
      <c r="M86" s="185"/>
      <c r="N86" s="185"/>
      <c r="O86" s="185"/>
      <c r="P86" s="404"/>
    </row>
    <row r="87" spans="1:16" ht="12.75">
      <c r="A87" s="184">
        <v>78</v>
      </c>
      <c r="B87" s="823"/>
      <c r="C87" s="823"/>
      <c r="D87" s="185"/>
      <c r="E87" s="404"/>
      <c r="G87" s="183" t="str">
        <f t="shared" si="2"/>
        <v>○</v>
      </c>
      <c r="H87" s="186">
        <v>78</v>
      </c>
      <c r="I87" s="825">
        <f t="shared" si="3"/>
        <v>0</v>
      </c>
      <c r="J87" s="825"/>
      <c r="K87" s="185"/>
      <c r="L87" s="185"/>
      <c r="M87" s="185"/>
      <c r="N87" s="185"/>
      <c r="O87" s="185"/>
      <c r="P87" s="404"/>
    </row>
    <row r="88" spans="1:16" ht="12.75">
      <c r="A88" s="184">
        <v>79</v>
      </c>
      <c r="B88" s="823"/>
      <c r="C88" s="823"/>
      <c r="D88" s="185"/>
      <c r="E88" s="404"/>
      <c r="G88" s="183" t="str">
        <f t="shared" si="2"/>
        <v>○</v>
      </c>
      <c r="H88" s="186">
        <v>79</v>
      </c>
      <c r="I88" s="825">
        <f t="shared" si="3"/>
        <v>0</v>
      </c>
      <c r="J88" s="825"/>
      <c r="K88" s="185"/>
      <c r="L88" s="185"/>
      <c r="M88" s="185"/>
      <c r="N88" s="185"/>
      <c r="O88" s="185"/>
      <c r="P88" s="404"/>
    </row>
    <row r="89" spans="1:16" ht="12.75">
      <c r="A89" s="184">
        <v>80</v>
      </c>
      <c r="B89" s="823"/>
      <c r="C89" s="823"/>
      <c r="D89" s="185"/>
      <c r="E89" s="404"/>
      <c r="G89" s="183" t="str">
        <f t="shared" si="2"/>
        <v>○</v>
      </c>
      <c r="H89" s="186">
        <v>80</v>
      </c>
      <c r="I89" s="825">
        <f t="shared" si="3"/>
        <v>0</v>
      </c>
      <c r="J89" s="825"/>
      <c r="K89" s="185"/>
      <c r="L89" s="185"/>
      <c r="M89" s="185"/>
      <c r="N89" s="185"/>
      <c r="O89" s="185"/>
      <c r="P89" s="404"/>
    </row>
    <row r="90" spans="1:16" ht="12.75">
      <c r="A90" s="184">
        <v>81</v>
      </c>
      <c r="B90" s="823"/>
      <c r="C90" s="823"/>
      <c r="D90" s="185"/>
      <c r="E90" s="404"/>
      <c r="G90" s="183" t="str">
        <f t="shared" si="2"/>
        <v>○</v>
      </c>
      <c r="H90" s="186">
        <v>81</v>
      </c>
      <c r="I90" s="825">
        <f t="shared" si="3"/>
        <v>0</v>
      </c>
      <c r="J90" s="825"/>
      <c r="K90" s="185"/>
      <c r="L90" s="185"/>
      <c r="M90" s="185"/>
      <c r="N90" s="185"/>
      <c r="O90" s="185"/>
      <c r="P90" s="404"/>
    </row>
    <row r="91" spans="1:16" ht="12.75">
      <c r="A91" s="184">
        <v>82</v>
      </c>
      <c r="B91" s="823"/>
      <c r="C91" s="823"/>
      <c r="D91" s="185"/>
      <c r="E91" s="404"/>
      <c r="G91" s="183" t="str">
        <f t="shared" si="2"/>
        <v>○</v>
      </c>
      <c r="H91" s="186">
        <v>82</v>
      </c>
      <c r="I91" s="825">
        <f t="shared" si="3"/>
        <v>0</v>
      </c>
      <c r="J91" s="825"/>
      <c r="K91" s="185"/>
      <c r="L91" s="185"/>
      <c r="M91" s="185"/>
      <c r="N91" s="185"/>
      <c r="O91" s="185"/>
      <c r="P91" s="404"/>
    </row>
    <row r="92" spans="1:16" ht="12.75">
      <c r="A92" s="184">
        <v>83</v>
      </c>
      <c r="B92" s="823"/>
      <c r="C92" s="823"/>
      <c r="D92" s="185"/>
      <c r="E92" s="404"/>
      <c r="G92" s="183" t="str">
        <f t="shared" si="2"/>
        <v>○</v>
      </c>
      <c r="H92" s="186">
        <v>83</v>
      </c>
      <c r="I92" s="825">
        <f t="shared" si="3"/>
        <v>0</v>
      </c>
      <c r="J92" s="825"/>
      <c r="K92" s="185"/>
      <c r="L92" s="185"/>
      <c r="M92" s="185"/>
      <c r="N92" s="185"/>
      <c r="O92" s="185"/>
      <c r="P92" s="404"/>
    </row>
    <row r="93" spans="1:16" ht="12.75">
      <c r="A93" s="184">
        <v>84</v>
      </c>
      <c r="B93" s="823"/>
      <c r="C93" s="823"/>
      <c r="D93" s="185"/>
      <c r="E93" s="404"/>
      <c r="G93" s="183" t="str">
        <f t="shared" si="2"/>
        <v>○</v>
      </c>
      <c r="H93" s="186">
        <v>84</v>
      </c>
      <c r="I93" s="825">
        <f t="shared" si="3"/>
        <v>0</v>
      </c>
      <c r="J93" s="825"/>
      <c r="K93" s="185"/>
      <c r="L93" s="185"/>
      <c r="M93" s="185"/>
      <c r="N93" s="185"/>
      <c r="O93" s="185"/>
      <c r="P93" s="404"/>
    </row>
    <row r="94" spans="1:16" ht="12.75">
      <c r="A94" s="184">
        <v>85</v>
      </c>
      <c r="B94" s="823"/>
      <c r="C94" s="823"/>
      <c r="D94" s="185"/>
      <c r="E94" s="404"/>
      <c r="G94" s="183" t="str">
        <f t="shared" si="2"/>
        <v>○</v>
      </c>
      <c r="H94" s="186">
        <v>85</v>
      </c>
      <c r="I94" s="825">
        <f t="shared" si="3"/>
        <v>0</v>
      </c>
      <c r="J94" s="825"/>
      <c r="K94" s="185"/>
      <c r="L94" s="185"/>
      <c r="M94" s="185"/>
      <c r="N94" s="185"/>
      <c r="O94" s="185"/>
      <c r="P94" s="404"/>
    </row>
    <row r="95" spans="1:16" ht="12.75">
      <c r="A95" s="184">
        <v>86</v>
      </c>
      <c r="B95" s="823"/>
      <c r="C95" s="823"/>
      <c r="D95" s="185"/>
      <c r="E95" s="404"/>
      <c r="G95" s="183" t="str">
        <f t="shared" si="2"/>
        <v>○</v>
      </c>
      <c r="H95" s="186">
        <v>86</v>
      </c>
      <c r="I95" s="825">
        <f t="shared" si="3"/>
        <v>0</v>
      </c>
      <c r="J95" s="825"/>
      <c r="K95" s="185"/>
      <c r="L95" s="185"/>
      <c r="M95" s="185"/>
      <c r="N95" s="185"/>
      <c r="O95" s="185"/>
      <c r="P95" s="404"/>
    </row>
    <row r="96" spans="1:16" ht="12.75">
      <c r="A96" s="184">
        <v>87</v>
      </c>
      <c r="B96" s="823"/>
      <c r="C96" s="823"/>
      <c r="D96" s="185"/>
      <c r="E96" s="404"/>
      <c r="G96" s="183" t="str">
        <f t="shared" si="2"/>
        <v>○</v>
      </c>
      <c r="H96" s="186">
        <v>87</v>
      </c>
      <c r="I96" s="825">
        <f t="shared" si="3"/>
        <v>0</v>
      </c>
      <c r="J96" s="825"/>
      <c r="K96" s="185"/>
      <c r="L96" s="185"/>
      <c r="M96" s="185"/>
      <c r="N96" s="185"/>
      <c r="O96" s="185"/>
      <c r="P96" s="404"/>
    </row>
    <row r="97" spans="1:16" ht="12.75">
      <c r="A97" s="184">
        <v>88</v>
      </c>
      <c r="B97" s="823"/>
      <c r="C97" s="823"/>
      <c r="D97" s="185"/>
      <c r="E97" s="404"/>
      <c r="G97" s="183" t="str">
        <f t="shared" si="2"/>
        <v>○</v>
      </c>
      <c r="H97" s="186">
        <v>88</v>
      </c>
      <c r="I97" s="825">
        <f t="shared" si="3"/>
        <v>0</v>
      </c>
      <c r="J97" s="825"/>
      <c r="K97" s="185"/>
      <c r="L97" s="185"/>
      <c r="M97" s="185"/>
      <c r="N97" s="185"/>
      <c r="O97" s="185"/>
      <c r="P97" s="404"/>
    </row>
    <row r="98" spans="1:16" ht="12.75">
      <c r="A98" s="184">
        <v>89</v>
      </c>
      <c r="B98" s="823"/>
      <c r="C98" s="823"/>
      <c r="D98" s="185"/>
      <c r="E98" s="404"/>
      <c r="G98" s="183" t="str">
        <f t="shared" si="2"/>
        <v>○</v>
      </c>
      <c r="H98" s="186">
        <v>89</v>
      </c>
      <c r="I98" s="825">
        <f t="shared" si="3"/>
        <v>0</v>
      </c>
      <c r="J98" s="825"/>
      <c r="K98" s="185"/>
      <c r="L98" s="185"/>
      <c r="M98" s="185"/>
      <c r="N98" s="185"/>
      <c r="O98" s="185"/>
      <c r="P98" s="404"/>
    </row>
    <row r="99" spans="1:16" ht="12.75">
      <c r="A99" s="184">
        <v>90</v>
      </c>
      <c r="B99" s="823"/>
      <c r="C99" s="823"/>
      <c r="D99" s="185"/>
      <c r="E99" s="404"/>
      <c r="G99" s="183" t="str">
        <f t="shared" si="2"/>
        <v>○</v>
      </c>
      <c r="H99" s="186">
        <v>90</v>
      </c>
      <c r="I99" s="825">
        <f t="shared" si="3"/>
        <v>0</v>
      </c>
      <c r="J99" s="825"/>
      <c r="K99" s="185"/>
      <c r="L99" s="185"/>
      <c r="M99" s="185"/>
      <c r="N99" s="185"/>
      <c r="O99" s="185"/>
      <c r="P99" s="404"/>
    </row>
    <row r="100" spans="1:16" ht="12.75">
      <c r="A100" s="184">
        <v>91</v>
      </c>
      <c r="B100" s="823"/>
      <c r="C100" s="823"/>
      <c r="D100" s="185"/>
      <c r="E100" s="404"/>
      <c r="G100" s="183" t="str">
        <f t="shared" si="2"/>
        <v>○</v>
      </c>
      <c r="H100" s="186">
        <v>91</v>
      </c>
      <c r="I100" s="825">
        <f t="shared" si="3"/>
        <v>0</v>
      </c>
      <c r="J100" s="825"/>
      <c r="K100" s="185"/>
      <c r="L100" s="185"/>
      <c r="M100" s="185"/>
      <c r="N100" s="185"/>
      <c r="O100" s="185"/>
      <c r="P100" s="404"/>
    </row>
    <row r="101" spans="1:16" ht="12.75">
      <c r="A101" s="184">
        <v>92</v>
      </c>
      <c r="B101" s="823"/>
      <c r="C101" s="823"/>
      <c r="D101" s="185"/>
      <c r="E101" s="404"/>
      <c r="G101" s="183" t="str">
        <f t="shared" si="2"/>
        <v>○</v>
      </c>
      <c r="H101" s="186">
        <v>92</v>
      </c>
      <c r="I101" s="825">
        <f t="shared" si="3"/>
        <v>0</v>
      </c>
      <c r="J101" s="825"/>
      <c r="K101" s="185"/>
      <c r="L101" s="185"/>
      <c r="M101" s="185"/>
      <c r="N101" s="185"/>
      <c r="O101" s="185"/>
      <c r="P101" s="404"/>
    </row>
    <row r="102" spans="1:16" ht="12.75">
      <c r="A102" s="184">
        <v>93</v>
      </c>
      <c r="B102" s="823"/>
      <c r="C102" s="823"/>
      <c r="D102" s="185"/>
      <c r="E102" s="404"/>
      <c r="G102" s="183" t="str">
        <f t="shared" si="2"/>
        <v>○</v>
      </c>
      <c r="H102" s="186">
        <v>93</v>
      </c>
      <c r="I102" s="825">
        <f t="shared" si="3"/>
        <v>0</v>
      </c>
      <c r="J102" s="825"/>
      <c r="K102" s="185"/>
      <c r="L102" s="185"/>
      <c r="M102" s="185"/>
      <c r="N102" s="185"/>
      <c r="O102" s="185"/>
      <c r="P102" s="404"/>
    </row>
    <row r="103" spans="1:16" ht="12.75">
      <c r="A103" s="184">
        <v>94</v>
      </c>
      <c r="B103" s="823"/>
      <c r="C103" s="823"/>
      <c r="D103" s="185"/>
      <c r="E103" s="404"/>
      <c r="G103" s="183" t="str">
        <f t="shared" si="2"/>
        <v>○</v>
      </c>
      <c r="H103" s="186">
        <v>94</v>
      </c>
      <c r="I103" s="825">
        <f t="shared" si="3"/>
        <v>0</v>
      </c>
      <c r="J103" s="825"/>
      <c r="K103" s="185"/>
      <c r="L103" s="185"/>
      <c r="M103" s="185"/>
      <c r="N103" s="185"/>
      <c r="O103" s="185"/>
      <c r="P103" s="404"/>
    </row>
    <row r="104" spans="1:16" ht="12.75">
      <c r="A104" s="184">
        <v>95</v>
      </c>
      <c r="B104" s="823"/>
      <c r="C104" s="823"/>
      <c r="D104" s="185"/>
      <c r="E104" s="404"/>
      <c r="G104" s="183" t="str">
        <f t="shared" si="2"/>
        <v>○</v>
      </c>
      <c r="H104" s="186">
        <v>95</v>
      </c>
      <c r="I104" s="825">
        <f t="shared" si="3"/>
        <v>0</v>
      </c>
      <c r="J104" s="825"/>
      <c r="K104" s="185"/>
      <c r="L104" s="185"/>
      <c r="M104" s="185"/>
      <c r="N104" s="185"/>
      <c r="O104" s="185"/>
      <c r="P104" s="404"/>
    </row>
    <row r="105" spans="1:16" ht="12.75">
      <c r="A105" s="184">
        <v>96</v>
      </c>
      <c r="B105" s="823"/>
      <c r="C105" s="823"/>
      <c r="D105" s="185"/>
      <c r="E105" s="404"/>
      <c r="G105" s="183" t="str">
        <f t="shared" si="2"/>
        <v>○</v>
      </c>
      <c r="H105" s="186">
        <v>96</v>
      </c>
      <c r="I105" s="825">
        <f t="shared" si="3"/>
        <v>0</v>
      </c>
      <c r="J105" s="825"/>
      <c r="K105" s="185"/>
      <c r="L105" s="185"/>
      <c r="M105" s="185"/>
      <c r="N105" s="185"/>
      <c r="O105" s="185"/>
      <c r="P105" s="404"/>
    </row>
    <row r="106" spans="1:16" ht="12.75">
      <c r="A106" s="184">
        <v>97</v>
      </c>
      <c r="B106" s="823"/>
      <c r="C106" s="823"/>
      <c r="D106" s="185"/>
      <c r="E106" s="404"/>
      <c r="G106" s="183" t="str">
        <f t="shared" si="2"/>
        <v>○</v>
      </c>
      <c r="H106" s="186">
        <v>97</v>
      </c>
      <c r="I106" s="825">
        <f t="shared" si="3"/>
        <v>0</v>
      </c>
      <c r="J106" s="825"/>
      <c r="K106" s="185"/>
      <c r="L106" s="185"/>
      <c r="M106" s="185"/>
      <c r="N106" s="185"/>
      <c r="O106" s="185"/>
      <c r="P106" s="404"/>
    </row>
    <row r="107" spans="1:16" ht="12.75">
      <c r="A107" s="184">
        <v>98</v>
      </c>
      <c r="B107" s="823"/>
      <c r="C107" s="823"/>
      <c r="D107" s="185"/>
      <c r="E107" s="404"/>
      <c r="G107" s="183" t="str">
        <f t="shared" si="2"/>
        <v>○</v>
      </c>
      <c r="H107" s="186">
        <v>98</v>
      </c>
      <c r="I107" s="825">
        <f t="shared" si="3"/>
        <v>0</v>
      </c>
      <c r="J107" s="825"/>
      <c r="K107" s="185"/>
      <c r="L107" s="185"/>
      <c r="M107" s="185"/>
      <c r="N107" s="185"/>
      <c r="O107" s="185"/>
      <c r="P107" s="404"/>
    </row>
    <row r="108" spans="1:16" ht="12.75">
      <c r="A108" s="184">
        <v>99</v>
      </c>
      <c r="B108" s="823"/>
      <c r="C108" s="823"/>
      <c r="D108" s="185"/>
      <c r="E108" s="404"/>
      <c r="G108" s="183" t="str">
        <f t="shared" si="2"/>
        <v>○</v>
      </c>
      <c r="H108" s="186">
        <v>99</v>
      </c>
      <c r="I108" s="825">
        <f t="shared" si="3"/>
        <v>0</v>
      </c>
      <c r="J108" s="825"/>
      <c r="K108" s="185"/>
      <c r="L108" s="185"/>
      <c r="M108" s="185"/>
      <c r="N108" s="185"/>
      <c r="O108" s="185"/>
      <c r="P108" s="404"/>
    </row>
    <row r="109" spans="1:16" ht="12.75">
      <c r="A109" s="184">
        <v>100</v>
      </c>
      <c r="B109" s="823"/>
      <c r="C109" s="823"/>
      <c r="D109" s="185"/>
      <c r="E109" s="404"/>
      <c r="G109" s="183" t="str">
        <f t="shared" si="2"/>
        <v>○</v>
      </c>
      <c r="H109" s="186">
        <v>100</v>
      </c>
      <c r="I109" s="825">
        <f t="shared" si="3"/>
        <v>0</v>
      </c>
      <c r="J109" s="825"/>
      <c r="K109" s="185"/>
      <c r="L109" s="185"/>
      <c r="M109" s="185"/>
      <c r="N109" s="185"/>
      <c r="O109" s="185"/>
      <c r="P109" s="404"/>
    </row>
    <row r="110" spans="1:16" ht="12.75">
      <c r="A110" s="184">
        <v>101</v>
      </c>
      <c r="B110" s="823"/>
      <c r="C110" s="823"/>
      <c r="D110" s="185"/>
      <c r="E110" s="404"/>
      <c r="G110" s="183" t="str">
        <f t="shared" si="2"/>
        <v>○</v>
      </c>
      <c r="H110" s="186">
        <v>101</v>
      </c>
      <c r="I110" s="825">
        <f t="shared" si="3"/>
        <v>0</v>
      </c>
      <c r="J110" s="825"/>
      <c r="K110" s="185"/>
      <c r="L110" s="185"/>
      <c r="M110" s="185"/>
      <c r="N110" s="185"/>
      <c r="O110" s="185"/>
      <c r="P110" s="404"/>
    </row>
    <row r="111" spans="1:16" ht="12.75">
      <c r="A111" s="184">
        <v>102</v>
      </c>
      <c r="B111" s="823"/>
      <c r="C111" s="823"/>
      <c r="D111" s="185"/>
      <c r="E111" s="404"/>
      <c r="G111" s="183" t="str">
        <f t="shared" si="2"/>
        <v>○</v>
      </c>
      <c r="H111" s="186">
        <v>102</v>
      </c>
      <c r="I111" s="825">
        <f t="shared" si="3"/>
        <v>0</v>
      </c>
      <c r="J111" s="825"/>
      <c r="K111" s="185"/>
      <c r="L111" s="185"/>
      <c r="M111" s="185"/>
      <c r="N111" s="185"/>
      <c r="O111" s="185"/>
      <c r="P111" s="404"/>
    </row>
    <row r="112" spans="1:16" ht="12.75">
      <c r="A112" s="184">
        <v>103</v>
      </c>
      <c r="B112" s="823"/>
      <c r="C112" s="823"/>
      <c r="D112" s="185"/>
      <c r="E112" s="404"/>
      <c r="G112" s="183" t="str">
        <f t="shared" si="2"/>
        <v>○</v>
      </c>
      <c r="H112" s="186">
        <v>103</v>
      </c>
      <c r="I112" s="825">
        <f t="shared" si="3"/>
        <v>0</v>
      </c>
      <c r="J112" s="825"/>
      <c r="K112" s="185"/>
      <c r="L112" s="185"/>
      <c r="M112" s="185"/>
      <c r="N112" s="185"/>
      <c r="O112" s="185"/>
      <c r="P112" s="404"/>
    </row>
    <row r="113" spans="1:16" ht="12.75">
      <c r="A113" s="184">
        <v>104</v>
      </c>
      <c r="B113" s="823"/>
      <c r="C113" s="823"/>
      <c r="D113" s="185"/>
      <c r="E113" s="404"/>
      <c r="G113" s="183" t="str">
        <f t="shared" si="2"/>
        <v>○</v>
      </c>
      <c r="H113" s="186">
        <v>104</v>
      </c>
      <c r="I113" s="825">
        <f t="shared" si="3"/>
        <v>0</v>
      </c>
      <c r="J113" s="825"/>
      <c r="K113" s="185"/>
      <c r="L113" s="185"/>
      <c r="M113" s="185"/>
      <c r="N113" s="185"/>
      <c r="O113" s="185"/>
      <c r="P113" s="404"/>
    </row>
    <row r="114" spans="1:16" ht="12.75">
      <c r="A114" s="184">
        <v>105</v>
      </c>
      <c r="B114" s="823"/>
      <c r="C114" s="823"/>
      <c r="D114" s="185"/>
      <c r="E114" s="404"/>
      <c r="G114" s="183" t="str">
        <f t="shared" si="2"/>
        <v>○</v>
      </c>
      <c r="H114" s="186">
        <v>105</v>
      </c>
      <c r="I114" s="825">
        <f t="shared" si="3"/>
        <v>0</v>
      </c>
      <c r="J114" s="825"/>
      <c r="K114" s="185"/>
      <c r="L114" s="185"/>
      <c r="M114" s="185"/>
      <c r="N114" s="185"/>
      <c r="O114" s="185"/>
      <c r="P114" s="404"/>
    </row>
    <row r="115" spans="1:16" ht="12.75">
      <c r="A115" s="184">
        <v>106</v>
      </c>
      <c r="B115" s="823"/>
      <c r="C115" s="823"/>
      <c r="D115" s="185"/>
      <c r="E115" s="404"/>
      <c r="G115" s="183" t="str">
        <f t="shared" si="2"/>
        <v>○</v>
      </c>
      <c r="H115" s="186">
        <v>106</v>
      </c>
      <c r="I115" s="825">
        <f t="shared" si="3"/>
        <v>0</v>
      </c>
      <c r="J115" s="825"/>
      <c r="K115" s="185"/>
      <c r="L115" s="185"/>
      <c r="M115" s="185"/>
      <c r="N115" s="185"/>
      <c r="O115" s="185"/>
      <c r="P115" s="404"/>
    </row>
    <row r="116" spans="1:16" ht="12.75">
      <c r="A116" s="184">
        <v>107</v>
      </c>
      <c r="B116" s="823"/>
      <c r="C116" s="823"/>
      <c r="D116" s="185"/>
      <c r="E116" s="404"/>
      <c r="G116" s="183" t="str">
        <f t="shared" si="2"/>
        <v>○</v>
      </c>
      <c r="H116" s="186">
        <v>107</v>
      </c>
      <c r="I116" s="825">
        <f t="shared" si="3"/>
        <v>0</v>
      </c>
      <c r="J116" s="825"/>
      <c r="K116" s="185"/>
      <c r="L116" s="185"/>
      <c r="M116" s="185"/>
      <c r="N116" s="185"/>
      <c r="O116" s="185"/>
      <c r="P116" s="404"/>
    </row>
    <row r="117" spans="1:16" ht="12.75">
      <c r="A117" s="184">
        <v>108</v>
      </c>
      <c r="B117" s="823"/>
      <c r="C117" s="823"/>
      <c r="D117" s="185"/>
      <c r="E117" s="404"/>
      <c r="G117" s="183" t="str">
        <f t="shared" si="2"/>
        <v>○</v>
      </c>
      <c r="H117" s="186">
        <v>108</v>
      </c>
      <c r="I117" s="825">
        <f t="shared" si="3"/>
        <v>0</v>
      </c>
      <c r="J117" s="825"/>
      <c r="K117" s="185"/>
      <c r="L117" s="185"/>
      <c r="M117" s="185"/>
      <c r="N117" s="185"/>
      <c r="O117" s="185"/>
      <c r="P117" s="404"/>
    </row>
    <row r="118" spans="1:16" ht="12.75">
      <c r="A118" s="184">
        <v>109</v>
      </c>
      <c r="B118" s="823"/>
      <c r="C118" s="823"/>
      <c r="D118" s="185"/>
      <c r="E118" s="404"/>
      <c r="G118" s="183" t="str">
        <f t="shared" si="2"/>
        <v>○</v>
      </c>
      <c r="H118" s="186">
        <v>109</v>
      </c>
      <c r="I118" s="825">
        <f t="shared" si="3"/>
        <v>0</v>
      </c>
      <c r="J118" s="825"/>
      <c r="K118" s="185"/>
      <c r="L118" s="185"/>
      <c r="M118" s="185"/>
      <c r="N118" s="185"/>
      <c r="O118" s="185"/>
      <c r="P118" s="404"/>
    </row>
    <row r="119" spans="1:16" ht="12.75">
      <c r="A119" s="184">
        <v>110</v>
      </c>
      <c r="B119" s="823"/>
      <c r="C119" s="823"/>
      <c r="D119" s="185"/>
      <c r="E119" s="404"/>
      <c r="G119" s="183" t="str">
        <f t="shared" si="2"/>
        <v>○</v>
      </c>
      <c r="H119" s="186">
        <v>110</v>
      </c>
      <c r="I119" s="825">
        <f t="shared" si="3"/>
        <v>0</v>
      </c>
      <c r="J119" s="825"/>
      <c r="K119" s="185"/>
      <c r="L119" s="185"/>
      <c r="M119" s="185"/>
      <c r="N119" s="185"/>
      <c r="O119" s="185"/>
      <c r="P119" s="404"/>
    </row>
    <row r="120" spans="1:16" ht="12.75">
      <c r="A120" s="184">
        <v>111</v>
      </c>
      <c r="B120" s="823"/>
      <c r="C120" s="823"/>
      <c r="D120" s="185"/>
      <c r="E120" s="404"/>
      <c r="G120" s="183" t="str">
        <f t="shared" si="2"/>
        <v>○</v>
      </c>
      <c r="H120" s="186">
        <v>111</v>
      </c>
      <c r="I120" s="825">
        <f t="shared" si="3"/>
        <v>0</v>
      </c>
      <c r="J120" s="825"/>
      <c r="K120" s="185"/>
      <c r="L120" s="185"/>
      <c r="M120" s="185"/>
      <c r="N120" s="185"/>
      <c r="O120" s="185"/>
      <c r="P120" s="404"/>
    </row>
    <row r="121" spans="1:16" ht="12.75">
      <c r="A121" s="184">
        <v>112</v>
      </c>
      <c r="B121" s="823"/>
      <c r="C121" s="823"/>
      <c r="D121" s="185"/>
      <c r="E121" s="404"/>
      <c r="G121" s="183" t="str">
        <f t="shared" si="2"/>
        <v>○</v>
      </c>
      <c r="H121" s="186">
        <v>112</v>
      </c>
      <c r="I121" s="825">
        <f t="shared" si="3"/>
        <v>0</v>
      </c>
      <c r="J121" s="825"/>
      <c r="K121" s="185"/>
      <c r="L121" s="185"/>
      <c r="M121" s="185"/>
      <c r="N121" s="185"/>
      <c r="O121" s="185"/>
      <c r="P121" s="404"/>
    </row>
    <row r="122" spans="1:16" ht="12.75">
      <c r="A122" s="184">
        <v>113</v>
      </c>
      <c r="B122" s="823"/>
      <c r="C122" s="823"/>
      <c r="D122" s="185"/>
      <c r="E122" s="404"/>
      <c r="G122" s="183" t="str">
        <f t="shared" si="2"/>
        <v>○</v>
      </c>
      <c r="H122" s="186">
        <v>113</v>
      </c>
      <c r="I122" s="825">
        <f t="shared" si="3"/>
        <v>0</v>
      </c>
      <c r="J122" s="825"/>
      <c r="K122" s="185"/>
      <c r="L122" s="185"/>
      <c r="M122" s="185"/>
      <c r="N122" s="185"/>
      <c r="O122" s="185"/>
      <c r="P122" s="404"/>
    </row>
    <row r="123" spans="1:16" ht="12.75">
      <c r="A123" s="184">
        <v>114</v>
      </c>
      <c r="B123" s="823"/>
      <c r="C123" s="823"/>
      <c r="D123" s="185"/>
      <c r="E123" s="404"/>
      <c r="G123" s="183" t="str">
        <f t="shared" si="2"/>
        <v>○</v>
      </c>
      <c r="H123" s="186">
        <v>114</v>
      </c>
      <c r="I123" s="825">
        <f t="shared" si="3"/>
        <v>0</v>
      </c>
      <c r="J123" s="825"/>
      <c r="K123" s="185"/>
      <c r="L123" s="185"/>
      <c r="M123" s="185"/>
      <c r="N123" s="185"/>
      <c r="O123" s="185"/>
      <c r="P123" s="404"/>
    </row>
    <row r="124" spans="1:16" ht="12.75">
      <c r="A124" s="184">
        <v>115</v>
      </c>
      <c r="B124" s="823"/>
      <c r="C124" s="823"/>
      <c r="D124" s="185"/>
      <c r="E124" s="404"/>
      <c r="G124" s="183" t="str">
        <f t="shared" si="2"/>
        <v>○</v>
      </c>
      <c r="H124" s="186">
        <v>115</v>
      </c>
      <c r="I124" s="825">
        <f t="shared" si="3"/>
        <v>0</v>
      </c>
      <c r="J124" s="825"/>
      <c r="K124" s="185"/>
      <c r="L124" s="185"/>
      <c r="M124" s="185"/>
      <c r="N124" s="185"/>
      <c r="O124" s="185"/>
      <c r="P124" s="404"/>
    </row>
    <row r="125" spans="1:16" ht="12.75">
      <c r="A125" s="184">
        <v>116</v>
      </c>
      <c r="B125" s="823"/>
      <c r="C125" s="823"/>
      <c r="D125" s="185"/>
      <c r="E125" s="404"/>
      <c r="G125" s="183" t="str">
        <f t="shared" si="2"/>
        <v>○</v>
      </c>
      <c r="H125" s="186">
        <v>116</v>
      </c>
      <c r="I125" s="825">
        <f t="shared" si="3"/>
        <v>0</v>
      </c>
      <c r="J125" s="825"/>
      <c r="K125" s="185"/>
      <c r="L125" s="185"/>
      <c r="M125" s="185"/>
      <c r="N125" s="185"/>
      <c r="O125" s="185"/>
      <c r="P125" s="404"/>
    </row>
    <row r="126" spans="1:16" ht="12.75">
      <c r="A126" s="184">
        <v>117</v>
      </c>
      <c r="B126" s="823"/>
      <c r="C126" s="823"/>
      <c r="D126" s="185"/>
      <c r="E126" s="404"/>
      <c r="G126" s="183" t="str">
        <f t="shared" si="2"/>
        <v>○</v>
      </c>
      <c r="H126" s="186">
        <v>117</v>
      </c>
      <c r="I126" s="825">
        <f t="shared" si="3"/>
        <v>0</v>
      </c>
      <c r="J126" s="825"/>
      <c r="K126" s="185"/>
      <c r="L126" s="185"/>
      <c r="M126" s="185"/>
      <c r="N126" s="185"/>
      <c r="O126" s="185"/>
      <c r="P126" s="404"/>
    </row>
    <row r="127" spans="1:16" ht="12.75">
      <c r="A127" s="184">
        <v>118</v>
      </c>
      <c r="B127" s="823"/>
      <c r="C127" s="823"/>
      <c r="D127" s="185"/>
      <c r="E127" s="404"/>
      <c r="G127" s="183" t="str">
        <f t="shared" si="2"/>
        <v>○</v>
      </c>
      <c r="H127" s="186">
        <v>118</v>
      </c>
      <c r="I127" s="825">
        <f t="shared" si="3"/>
        <v>0</v>
      </c>
      <c r="J127" s="825"/>
      <c r="K127" s="185"/>
      <c r="L127" s="185"/>
      <c r="M127" s="185"/>
      <c r="N127" s="185"/>
      <c r="O127" s="185"/>
      <c r="P127" s="404"/>
    </row>
    <row r="128" spans="1:16" ht="12.75">
      <c r="A128" s="184">
        <v>119</v>
      </c>
      <c r="B128" s="823"/>
      <c r="C128" s="823"/>
      <c r="D128" s="185"/>
      <c r="E128" s="404"/>
      <c r="G128" s="183" t="str">
        <f t="shared" si="2"/>
        <v>○</v>
      </c>
      <c r="H128" s="186">
        <v>119</v>
      </c>
      <c r="I128" s="825">
        <f t="shared" si="3"/>
        <v>0</v>
      </c>
      <c r="J128" s="825"/>
      <c r="K128" s="185"/>
      <c r="L128" s="185"/>
      <c r="M128" s="185"/>
      <c r="N128" s="185"/>
      <c r="O128" s="185"/>
      <c r="P128" s="404"/>
    </row>
    <row r="129" spans="1:16" ht="12.75">
      <c r="A129" s="184">
        <v>120</v>
      </c>
      <c r="B129" s="823"/>
      <c r="C129" s="823"/>
      <c r="D129" s="185"/>
      <c r="E129" s="404"/>
      <c r="G129" s="183" t="str">
        <f t="shared" si="2"/>
        <v>○</v>
      </c>
      <c r="H129" s="186">
        <v>120</v>
      </c>
      <c r="I129" s="825">
        <f t="shared" si="3"/>
        <v>0</v>
      </c>
      <c r="J129" s="825"/>
      <c r="K129" s="185"/>
      <c r="L129" s="185"/>
      <c r="M129" s="185"/>
      <c r="N129" s="185"/>
      <c r="O129" s="185"/>
      <c r="P129" s="404"/>
    </row>
    <row r="130" spans="1:16" ht="12.75">
      <c r="A130" s="184">
        <v>121</v>
      </c>
      <c r="B130" s="823"/>
      <c r="C130" s="823"/>
      <c r="D130" s="185"/>
      <c r="E130" s="404"/>
      <c r="G130" s="183" t="str">
        <f t="shared" si="2"/>
        <v>○</v>
      </c>
      <c r="H130" s="186">
        <v>121</v>
      </c>
      <c r="I130" s="825">
        <f t="shared" si="3"/>
        <v>0</v>
      </c>
      <c r="J130" s="825"/>
      <c r="K130" s="185"/>
      <c r="L130" s="185"/>
      <c r="M130" s="185"/>
      <c r="N130" s="185"/>
      <c r="O130" s="185"/>
      <c r="P130" s="404"/>
    </row>
    <row r="131" spans="1:16" ht="12.75">
      <c r="A131" s="184">
        <v>122</v>
      </c>
      <c r="B131" s="823"/>
      <c r="C131" s="823"/>
      <c r="D131" s="185"/>
      <c r="E131" s="404"/>
      <c r="G131" s="183" t="str">
        <f t="shared" si="2"/>
        <v>○</v>
      </c>
      <c r="H131" s="186">
        <v>122</v>
      </c>
      <c r="I131" s="825">
        <f t="shared" si="3"/>
        <v>0</v>
      </c>
      <c r="J131" s="825"/>
      <c r="K131" s="185"/>
      <c r="L131" s="185"/>
      <c r="M131" s="185"/>
      <c r="N131" s="185"/>
      <c r="O131" s="185"/>
      <c r="P131" s="404"/>
    </row>
    <row r="132" spans="1:16" ht="12.75">
      <c r="A132" s="184">
        <v>123</v>
      </c>
      <c r="B132" s="823"/>
      <c r="C132" s="823"/>
      <c r="D132" s="185"/>
      <c r="E132" s="404"/>
      <c r="G132" s="183" t="str">
        <f t="shared" si="2"/>
        <v>○</v>
      </c>
      <c r="H132" s="186">
        <v>123</v>
      </c>
      <c r="I132" s="825">
        <f t="shared" si="3"/>
        <v>0</v>
      </c>
      <c r="J132" s="825"/>
      <c r="K132" s="185"/>
      <c r="L132" s="185"/>
      <c r="M132" s="185"/>
      <c r="N132" s="185"/>
      <c r="O132" s="185"/>
      <c r="P132" s="404"/>
    </row>
    <row r="133" spans="1:16" ht="12.75">
      <c r="A133" s="184">
        <v>124</v>
      </c>
      <c r="B133" s="823"/>
      <c r="C133" s="823"/>
      <c r="D133" s="185"/>
      <c r="E133" s="404"/>
      <c r="G133" s="183" t="str">
        <f t="shared" si="2"/>
        <v>○</v>
      </c>
      <c r="H133" s="186">
        <v>124</v>
      </c>
      <c r="I133" s="825">
        <f t="shared" si="3"/>
        <v>0</v>
      </c>
      <c r="J133" s="825"/>
      <c r="K133" s="185"/>
      <c r="L133" s="185"/>
      <c r="M133" s="185"/>
      <c r="N133" s="185"/>
      <c r="O133" s="185"/>
      <c r="P133" s="404"/>
    </row>
    <row r="134" spans="1:16" ht="12.75">
      <c r="A134" s="184">
        <v>125</v>
      </c>
      <c r="B134" s="823"/>
      <c r="C134" s="823"/>
      <c r="D134" s="185"/>
      <c r="E134" s="404"/>
      <c r="G134" s="183" t="str">
        <f t="shared" si="2"/>
        <v>○</v>
      </c>
      <c r="H134" s="186">
        <v>125</v>
      </c>
      <c r="I134" s="825">
        <f t="shared" si="3"/>
        <v>0</v>
      </c>
      <c r="J134" s="825"/>
      <c r="K134" s="185"/>
      <c r="L134" s="185"/>
      <c r="M134" s="185"/>
      <c r="N134" s="185"/>
      <c r="O134" s="185"/>
      <c r="P134" s="404"/>
    </row>
    <row r="135" spans="1:16" ht="12.75">
      <c r="A135" s="184">
        <v>126</v>
      </c>
      <c r="B135" s="823"/>
      <c r="C135" s="823"/>
      <c r="D135" s="185"/>
      <c r="E135" s="404"/>
      <c r="G135" s="183" t="str">
        <f t="shared" si="2"/>
        <v>○</v>
      </c>
      <c r="H135" s="186">
        <v>126</v>
      </c>
      <c r="I135" s="825">
        <f t="shared" si="3"/>
        <v>0</v>
      </c>
      <c r="J135" s="825"/>
      <c r="K135" s="185"/>
      <c r="L135" s="185"/>
      <c r="M135" s="185"/>
      <c r="N135" s="185"/>
      <c r="O135" s="185"/>
      <c r="P135" s="404"/>
    </row>
    <row r="136" spans="1:16" ht="12.75">
      <c r="A136" s="184">
        <v>127</v>
      </c>
      <c r="B136" s="823"/>
      <c r="C136" s="823"/>
      <c r="D136" s="185"/>
      <c r="E136" s="404"/>
      <c r="G136" s="183" t="str">
        <f t="shared" si="2"/>
        <v>○</v>
      </c>
      <c r="H136" s="186">
        <v>127</v>
      </c>
      <c r="I136" s="825">
        <f t="shared" si="3"/>
        <v>0</v>
      </c>
      <c r="J136" s="825"/>
      <c r="K136" s="185"/>
      <c r="L136" s="185"/>
      <c r="M136" s="185"/>
      <c r="N136" s="185"/>
      <c r="O136" s="185"/>
      <c r="P136" s="404"/>
    </row>
    <row r="137" spans="1:16" ht="12.75">
      <c r="A137" s="184">
        <v>128</v>
      </c>
      <c r="B137" s="823"/>
      <c r="C137" s="823"/>
      <c r="D137" s="185"/>
      <c r="E137" s="404"/>
      <c r="G137" s="183" t="str">
        <f aca="true" t="shared" si="4" ref="G137:G200">+IF(OR(D137="○",K137="○",L137="○",M137="○",N137="○",O137="○"),"×","○")</f>
        <v>○</v>
      </c>
      <c r="H137" s="186">
        <v>128</v>
      </c>
      <c r="I137" s="825">
        <f aca="true" t="shared" si="5" ref="I137:I200">B137</f>
        <v>0</v>
      </c>
      <c r="J137" s="825"/>
      <c r="K137" s="185"/>
      <c r="L137" s="185"/>
      <c r="M137" s="185"/>
      <c r="N137" s="185"/>
      <c r="O137" s="185"/>
      <c r="P137" s="404"/>
    </row>
    <row r="138" spans="1:16" ht="12.75">
      <c r="A138" s="184">
        <v>129</v>
      </c>
      <c r="B138" s="823"/>
      <c r="C138" s="823"/>
      <c r="D138" s="185"/>
      <c r="E138" s="404"/>
      <c r="G138" s="183" t="str">
        <f t="shared" si="4"/>
        <v>○</v>
      </c>
      <c r="H138" s="186">
        <v>129</v>
      </c>
      <c r="I138" s="825">
        <f t="shared" si="5"/>
        <v>0</v>
      </c>
      <c r="J138" s="825"/>
      <c r="K138" s="185"/>
      <c r="L138" s="185"/>
      <c r="M138" s="185"/>
      <c r="N138" s="185"/>
      <c r="O138" s="185"/>
      <c r="P138" s="404"/>
    </row>
    <row r="139" spans="1:16" ht="12.75">
      <c r="A139" s="184">
        <v>130</v>
      </c>
      <c r="B139" s="823"/>
      <c r="C139" s="823"/>
      <c r="D139" s="185"/>
      <c r="E139" s="404"/>
      <c r="G139" s="183" t="str">
        <f t="shared" si="4"/>
        <v>○</v>
      </c>
      <c r="H139" s="186">
        <v>130</v>
      </c>
      <c r="I139" s="825">
        <f t="shared" si="5"/>
        <v>0</v>
      </c>
      <c r="J139" s="825"/>
      <c r="K139" s="185"/>
      <c r="L139" s="185"/>
      <c r="M139" s="185"/>
      <c r="N139" s="185"/>
      <c r="O139" s="185"/>
      <c r="P139" s="404"/>
    </row>
    <row r="140" spans="1:16" ht="12.75">
      <c r="A140" s="184">
        <v>131</v>
      </c>
      <c r="B140" s="823"/>
      <c r="C140" s="823"/>
      <c r="D140" s="185"/>
      <c r="E140" s="404"/>
      <c r="G140" s="183" t="str">
        <f t="shared" si="4"/>
        <v>○</v>
      </c>
      <c r="H140" s="186">
        <v>131</v>
      </c>
      <c r="I140" s="825">
        <f t="shared" si="5"/>
        <v>0</v>
      </c>
      <c r="J140" s="825"/>
      <c r="K140" s="185"/>
      <c r="L140" s="185"/>
      <c r="M140" s="185"/>
      <c r="N140" s="185"/>
      <c r="O140" s="185"/>
      <c r="P140" s="404"/>
    </row>
    <row r="141" spans="1:16" ht="12.75">
      <c r="A141" s="184">
        <v>132</v>
      </c>
      <c r="B141" s="823"/>
      <c r="C141" s="823"/>
      <c r="D141" s="185"/>
      <c r="E141" s="404"/>
      <c r="G141" s="183" t="str">
        <f t="shared" si="4"/>
        <v>○</v>
      </c>
      <c r="H141" s="186">
        <v>132</v>
      </c>
      <c r="I141" s="825">
        <f t="shared" si="5"/>
        <v>0</v>
      </c>
      <c r="J141" s="825"/>
      <c r="K141" s="185"/>
      <c r="L141" s="185"/>
      <c r="M141" s="185"/>
      <c r="N141" s="185"/>
      <c r="O141" s="185"/>
      <c r="P141" s="404"/>
    </row>
    <row r="142" spans="1:16" ht="12.75">
      <c r="A142" s="184">
        <v>133</v>
      </c>
      <c r="B142" s="823"/>
      <c r="C142" s="823"/>
      <c r="D142" s="185"/>
      <c r="E142" s="404"/>
      <c r="G142" s="183" t="str">
        <f t="shared" si="4"/>
        <v>○</v>
      </c>
      <c r="H142" s="186">
        <v>133</v>
      </c>
      <c r="I142" s="825">
        <f t="shared" si="5"/>
        <v>0</v>
      </c>
      <c r="J142" s="825"/>
      <c r="K142" s="185"/>
      <c r="L142" s="185"/>
      <c r="M142" s="185"/>
      <c r="N142" s="185"/>
      <c r="O142" s="185"/>
      <c r="P142" s="404"/>
    </row>
    <row r="143" spans="1:16" ht="12.75">
      <c r="A143" s="184">
        <v>134</v>
      </c>
      <c r="B143" s="823"/>
      <c r="C143" s="823"/>
      <c r="D143" s="185"/>
      <c r="E143" s="404"/>
      <c r="G143" s="183" t="str">
        <f t="shared" si="4"/>
        <v>○</v>
      </c>
      <c r="H143" s="186">
        <v>134</v>
      </c>
      <c r="I143" s="825">
        <f t="shared" si="5"/>
        <v>0</v>
      </c>
      <c r="J143" s="825"/>
      <c r="K143" s="185"/>
      <c r="L143" s="185"/>
      <c r="M143" s="185"/>
      <c r="N143" s="185"/>
      <c r="O143" s="185"/>
      <c r="P143" s="404"/>
    </row>
    <row r="144" spans="1:16" ht="12.75">
      <c r="A144" s="184">
        <v>135</v>
      </c>
      <c r="B144" s="823"/>
      <c r="C144" s="823"/>
      <c r="D144" s="185"/>
      <c r="E144" s="404"/>
      <c r="G144" s="183" t="str">
        <f t="shared" si="4"/>
        <v>○</v>
      </c>
      <c r="H144" s="186">
        <v>135</v>
      </c>
      <c r="I144" s="825">
        <f t="shared" si="5"/>
        <v>0</v>
      </c>
      <c r="J144" s="825"/>
      <c r="K144" s="185"/>
      <c r="L144" s="185"/>
      <c r="M144" s="185"/>
      <c r="N144" s="185"/>
      <c r="O144" s="185"/>
      <c r="P144" s="404"/>
    </row>
    <row r="145" spans="1:16" ht="12.75">
      <c r="A145" s="184">
        <v>136</v>
      </c>
      <c r="B145" s="823"/>
      <c r="C145" s="823"/>
      <c r="D145" s="185"/>
      <c r="E145" s="404"/>
      <c r="G145" s="183" t="str">
        <f t="shared" si="4"/>
        <v>○</v>
      </c>
      <c r="H145" s="186">
        <v>136</v>
      </c>
      <c r="I145" s="825">
        <f t="shared" si="5"/>
        <v>0</v>
      </c>
      <c r="J145" s="825"/>
      <c r="K145" s="185"/>
      <c r="L145" s="185"/>
      <c r="M145" s="185"/>
      <c r="N145" s="185"/>
      <c r="O145" s="185"/>
      <c r="P145" s="404"/>
    </row>
    <row r="146" spans="1:16" ht="12.75">
      <c r="A146" s="184">
        <v>137</v>
      </c>
      <c r="B146" s="823"/>
      <c r="C146" s="823"/>
      <c r="D146" s="185"/>
      <c r="E146" s="404"/>
      <c r="G146" s="183" t="str">
        <f t="shared" si="4"/>
        <v>○</v>
      </c>
      <c r="H146" s="186">
        <v>137</v>
      </c>
      <c r="I146" s="825">
        <f t="shared" si="5"/>
        <v>0</v>
      </c>
      <c r="J146" s="825"/>
      <c r="K146" s="185"/>
      <c r="L146" s="185"/>
      <c r="M146" s="185"/>
      <c r="N146" s="185"/>
      <c r="O146" s="185"/>
      <c r="P146" s="404"/>
    </row>
    <row r="147" spans="1:16" ht="12.75">
      <c r="A147" s="184">
        <v>138</v>
      </c>
      <c r="B147" s="823"/>
      <c r="C147" s="823"/>
      <c r="D147" s="185"/>
      <c r="E147" s="404"/>
      <c r="G147" s="183" t="str">
        <f t="shared" si="4"/>
        <v>○</v>
      </c>
      <c r="H147" s="186">
        <v>138</v>
      </c>
      <c r="I147" s="825">
        <f t="shared" si="5"/>
        <v>0</v>
      </c>
      <c r="J147" s="825"/>
      <c r="K147" s="185"/>
      <c r="L147" s="185"/>
      <c r="M147" s="185"/>
      <c r="N147" s="185"/>
      <c r="O147" s="185"/>
      <c r="P147" s="404"/>
    </row>
    <row r="148" spans="1:16" ht="12.75">
      <c r="A148" s="184">
        <v>139</v>
      </c>
      <c r="B148" s="823"/>
      <c r="C148" s="823"/>
      <c r="D148" s="185"/>
      <c r="E148" s="404"/>
      <c r="G148" s="183" t="str">
        <f t="shared" si="4"/>
        <v>○</v>
      </c>
      <c r="H148" s="186">
        <v>139</v>
      </c>
      <c r="I148" s="825">
        <f t="shared" si="5"/>
        <v>0</v>
      </c>
      <c r="J148" s="825"/>
      <c r="K148" s="185"/>
      <c r="L148" s="185"/>
      <c r="M148" s="185"/>
      <c r="N148" s="185"/>
      <c r="O148" s="185"/>
      <c r="P148" s="404"/>
    </row>
    <row r="149" spans="1:16" ht="12.75">
      <c r="A149" s="184">
        <v>140</v>
      </c>
      <c r="B149" s="823"/>
      <c r="C149" s="823"/>
      <c r="D149" s="185"/>
      <c r="E149" s="404"/>
      <c r="G149" s="183" t="str">
        <f t="shared" si="4"/>
        <v>○</v>
      </c>
      <c r="H149" s="186">
        <v>140</v>
      </c>
      <c r="I149" s="825">
        <f t="shared" si="5"/>
        <v>0</v>
      </c>
      <c r="J149" s="825"/>
      <c r="K149" s="185"/>
      <c r="L149" s="185"/>
      <c r="M149" s="185"/>
      <c r="N149" s="185"/>
      <c r="O149" s="185"/>
      <c r="P149" s="404"/>
    </row>
    <row r="150" spans="1:16" ht="12.75">
      <c r="A150" s="184">
        <v>141</v>
      </c>
      <c r="B150" s="823"/>
      <c r="C150" s="823"/>
      <c r="D150" s="185"/>
      <c r="E150" s="404"/>
      <c r="G150" s="183" t="str">
        <f t="shared" si="4"/>
        <v>○</v>
      </c>
      <c r="H150" s="186">
        <v>141</v>
      </c>
      <c r="I150" s="825">
        <f t="shared" si="5"/>
        <v>0</v>
      </c>
      <c r="J150" s="825"/>
      <c r="K150" s="185"/>
      <c r="L150" s="185"/>
      <c r="M150" s="185"/>
      <c r="N150" s="185"/>
      <c r="O150" s="185"/>
      <c r="P150" s="404"/>
    </row>
    <row r="151" spans="1:16" ht="12.75">
      <c r="A151" s="184">
        <v>142</v>
      </c>
      <c r="B151" s="823"/>
      <c r="C151" s="823"/>
      <c r="D151" s="185"/>
      <c r="E151" s="404"/>
      <c r="G151" s="183" t="str">
        <f t="shared" si="4"/>
        <v>○</v>
      </c>
      <c r="H151" s="186">
        <v>142</v>
      </c>
      <c r="I151" s="825">
        <f t="shared" si="5"/>
        <v>0</v>
      </c>
      <c r="J151" s="825"/>
      <c r="K151" s="185"/>
      <c r="L151" s="185"/>
      <c r="M151" s="185"/>
      <c r="N151" s="185"/>
      <c r="O151" s="185"/>
      <c r="P151" s="404"/>
    </row>
    <row r="152" spans="1:16" ht="12.75">
      <c r="A152" s="184">
        <v>143</v>
      </c>
      <c r="B152" s="823"/>
      <c r="C152" s="823"/>
      <c r="D152" s="185"/>
      <c r="E152" s="404"/>
      <c r="G152" s="183" t="str">
        <f t="shared" si="4"/>
        <v>○</v>
      </c>
      <c r="H152" s="186">
        <v>143</v>
      </c>
      <c r="I152" s="825">
        <f t="shared" si="5"/>
        <v>0</v>
      </c>
      <c r="J152" s="825"/>
      <c r="K152" s="185"/>
      <c r="L152" s="185"/>
      <c r="M152" s="185"/>
      <c r="N152" s="185"/>
      <c r="O152" s="185"/>
      <c r="P152" s="404"/>
    </row>
    <row r="153" spans="1:16" ht="12.75">
      <c r="A153" s="184">
        <v>144</v>
      </c>
      <c r="B153" s="823"/>
      <c r="C153" s="823"/>
      <c r="D153" s="185"/>
      <c r="E153" s="404"/>
      <c r="G153" s="183" t="str">
        <f t="shared" si="4"/>
        <v>○</v>
      </c>
      <c r="H153" s="186">
        <v>144</v>
      </c>
      <c r="I153" s="825">
        <f t="shared" si="5"/>
        <v>0</v>
      </c>
      <c r="J153" s="825"/>
      <c r="K153" s="185"/>
      <c r="L153" s="185"/>
      <c r="M153" s="185"/>
      <c r="N153" s="185"/>
      <c r="O153" s="185"/>
      <c r="P153" s="404"/>
    </row>
    <row r="154" spans="1:16" ht="12.75">
      <c r="A154" s="184">
        <v>145</v>
      </c>
      <c r="B154" s="823"/>
      <c r="C154" s="823"/>
      <c r="D154" s="185"/>
      <c r="E154" s="404"/>
      <c r="G154" s="183" t="str">
        <f t="shared" si="4"/>
        <v>○</v>
      </c>
      <c r="H154" s="186">
        <v>145</v>
      </c>
      <c r="I154" s="825">
        <f t="shared" si="5"/>
        <v>0</v>
      </c>
      <c r="J154" s="825"/>
      <c r="K154" s="185"/>
      <c r="L154" s="185"/>
      <c r="M154" s="185"/>
      <c r="N154" s="185"/>
      <c r="O154" s="185"/>
      <c r="P154" s="404"/>
    </row>
    <row r="155" spans="1:16" ht="12.75">
      <c r="A155" s="184">
        <v>146</v>
      </c>
      <c r="B155" s="823"/>
      <c r="C155" s="823"/>
      <c r="D155" s="185"/>
      <c r="E155" s="404"/>
      <c r="G155" s="183" t="str">
        <f t="shared" si="4"/>
        <v>○</v>
      </c>
      <c r="H155" s="186">
        <v>146</v>
      </c>
      <c r="I155" s="825">
        <f t="shared" si="5"/>
        <v>0</v>
      </c>
      <c r="J155" s="825"/>
      <c r="K155" s="185"/>
      <c r="L155" s="185"/>
      <c r="M155" s="185"/>
      <c r="N155" s="185"/>
      <c r="O155" s="185"/>
      <c r="P155" s="404"/>
    </row>
    <row r="156" spans="1:16" ht="12.75">
      <c r="A156" s="184">
        <v>147</v>
      </c>
      <c r="B156" s="823"/>
      <c r="C156" s="823"/>
      <c r="D156" s="185"/>
      <c r="E156" s="404"/>
      <c r="G156" s="183" t="str">
        <f t="shared" si="4"/>
        <v>○</v>
      </c>
      <c r="H156" s="186">
        <v>147</v>
      </c>
      <c r="I156" s="825">
        <f t="shared" si="5"/>
        <v>0</v>
      </c>
      <c r="J156" s="825"/>
      <c r="K156" s="185"/>
      <c r="L156" s="185"/>
      <c r="M156" s="185"/>
      <c r="N156" s="185"/>
      <c r="O156" s="185"/>
      <c r="P156" s="404"/>
    </row>
    <row r="157" spans="1:16" ht="12.75">
      <c r="A157" s="184">
        <v>148</v>
      </c>
      <c r="B157" s="823"/>
      <c r="C157" s="823"/>
      <c r="D157" s="185"/>
      <c r="E157" s="404"/>
      <c r="G157" s="183" t="str">
        <f t="shared" si="4"/>
        <v>○</v>
      </c>
      <c r="H157" s="186">
        <v>148</v>
      </c>
      <c r="I157" s="825">
        <f t="shared" si="5"/>
        <v>0</v>
      </c>
      <c r="J157" s="825"/>
      <c r="K157" s="185"/>
      <c r="L157" s="185"/>
      <c r="M157" s="185"/>
      <c r="N157" s="185"/>
      <c r="O157" s="185"/>
      <c r="P157" s="404"/>
    </row>
    <row r="158" spans="1:16" ht="12.75">
      <c r="A158" s="184">
        <v>149</v>
      </c>
      <c r="B158" s="823"/>
      <c r="C158" s="823"/>
      <c r="D158" s="185"/>
      <c r="E158" s="404"/>
      <c r="G158" s="183" t="str">
        <f t="shared" si="4"/>
        <v>○</v>
      </c>
      <c r="H158" s="186">
        <v>149</v>
      </c>
      <c r="I158" s="825">
        <f t="shared" si="5"/>
        <v>0</v>
      </c>
      <c r="J158" s="825"/>
      <c r="K158" s="185"/>
      <c r="L158" s="185"/>
      <c r="M158" s="185"/>
      <c r="N158" s="185"/>
      <c r="O158" s="185"/>
      <c r="P158" s="404"/>
    </row>
    <row r="159" spans="1:16" ht="12.75">
      <c r="A159" s="184">
        <v>150</v>
      </c>
      <c r="B159" s="823"/>
      <c r="C159" s="823"/>
      <c r="D159" s="185"/>
      <c r="E159" s="404"/>
      <c r="G159" s="183" t="str">
        <f t="shared" si="4"/>
        <v>○</v>
      </c>
      <c r="H159" s="186">
        <v>150</v>
      </c>
      <c r="I159" s="825">
        <f t="shared" si="5"/>
        <v>0</v>
      </c>
      <c r="J159" s="825"/>
      <c r="K159" s="185"/>
      <c r="L159" s="185"/>
      <c r="M159" s="185"/>
      <c r="N159" s="185"/>
      <c r="O159" s="185"/>
      <c r="P159" s="404"/>
    </row>
    <row r="160" spans="1:16" ht="12.75">
      <c r="A160" s="184">
        <v>151</v>
      </c>
      <c r="B160" s="823"/>
      <c r="C160" s="823"/>
      <c r="D160" s="185"/>
      <c r="E160" s="404"/>
      <c r="G160" s="183" t="str">
        <f t="shared" si="4"/>
        <v>○</v>
      </c>
      <c r="H160" s="186">
        <v>151</v>
      </c>
      <c r="I160" s="825">
        <f t="shared" si="5"/>
        <v>0</v>
      </c>
      <c r="J160" s="825"/>
      <c r="K160" s="185"/>
      <c r="L160" s="185"/>
      <c r="M160" s="185"/>
      <c r="N160" s="185"/>
      <c r="O160" s="185"/>
      <c r="P160" s="404"/>
    </row>
    <row r="161" spans="1:16" ht="12.75">
      <c r="A161" s="184">
        <v>152</v>
      </c>
      <c r="B161" s="823"/>
      <c r="C161" s="823"/>
      <c r="D161" s="185"/>
      <c r="E161" s="404"/>
      <c r="G161" s="183" t="str">
        <f t="shared" si="4"/>
        <v>○</v>
      </c>
      <c r="H161" s="186">
        <v>152</v>
      </c>
      <c r="I161" s="825">
        <f t="shared" si="5"/>
        <v>0</v>
      </c>
      <c r="J161" s="825"/>
      <c r="K161" s="185"/>
      <c r="L161" s="185"/>
      <c r="M161" s="185"/>
      <c r="N161" s="185"/>
      <c r="O161" s="185"/>
      <c r="P161" s="404"/>
    </row>
    <row r="162" spans="1:16" ht="12.75">
      <c r="A162" s="184">
        <v>153</v>
      </c>
      <c r="B162" s="823"/>
      <c r="C162" s="823"/>
      <c r="D162" s="185"/>
      <c r="E162" s="404"/>
      <c r="G162" s="183" t="str">
        <f t="shared" si="4"/>
        <v>○</v>
      </c>
      <c r="H162" s="186">
        <v>153</v>
      </c>
      <c r="I162" s="825">
        <f t="shared" si="5"/>
        <v>0</v>
      </c>
      <c r="J162" s="825"/>
      <c r="K162" s="185"/>
      <c r="L162" s="185"/>
      <c r="M162" s="185"/>
      <c r="N162" s="185"/>
      <c r="O162" s="185"/>
      <c r="P162" s="404"/>
    </row>
    <row r="163" spans="1:16" ht="12.75">
      <c r="A163" s="184">
        <v>154</v>
      </c>
      <c r="B163" s="823"/>
      <c r="C163" s="823"/>
      <c r="D163" s="185"/>
      <c r="E163" s="404"/>
      <c r="G163" s="183" t="str">
        <f t="shared" si="4"/>
        <v>○</v>
      </c>
      <c r="H163" s="186">
        <v>154</v>
      </c>
      <c r="I163" s="825">
        <f t="shared" si="5"/>
        <v>0</v>
      </c>
      <c r="J163" s="825"/>
      <c r="K163" s="185"/>
      <c r="L163" s="185"/>
      <c r="M163" s="185"/>
      <c r="N163" s="185"/>
      <c r="O163" s="185"/>
      <c r="P163" s="404"/>
    </row>
    <row r="164" spans="1:16" ht="12.75">
      <c r="A164" s="184">
        <v>155</v>
      </c>
      <c r="B164" s="823"/>
      <c r="C164" s="823"/>
      <c r="D164" s="185"/>
      <c r="E164" s="404"/>
      <c r="G164" s="183" t="str">
        <f t="shared" si="4"/>
        <v>○</v>
      </c>
      <c r="H164" s="186">
        <v>155</v>
      </c>
      <c r="I164" s="825">
        <f t="shared" si="5"/>
        <v>0</v>
      </c>
      <c r="J164" s="825"/>
      <c r="K164" s="185"/>
      <c r="L164" s="185"/>
      <c r="M164" s="185"/>
      <c r="N164" s="185"/>
      <c r="O164" s="185"/>
      <c r="P164" s="404"/>
    </row>
    <row r="165" spans="1:16" ht="12.75">
      <c r="A165" s="184">
        <v>156</v>
      </c>
      <c r="B165" s="823"/>
      <c r="C165" s="823"/>
      <c r="D165" s="185"/>
      <c r="E165" s="404"/>
      <c r="G165" s="183" t="str">
        <f t="shared" si="4"/>
        <v>○</v>
      </c>
      <c r="H165" s="186">
        <v>156</v>
      </c>
      <c r="I165" s="825">
        <f t="shared" si="5"/>
        <v>0</v>
      </c>
      <c r="J165" s="825"/>
      <c r="K165" s="185"/>
      <c r="L165" s="185"/>
      <c r="M165" s="185"/>
      <c r="N165" s="185"/>
      <c r="O165" s="185"/>
      <c r="P165" s="404"/>
    </row>
    <row r="166" spans="1:16" ht="12.75">
      <c r="A166" s="184">
        <v>157</v>
      </c>
      <c r="B166" s="823"/>
      <c r="C166" s="823"/>
      <c r="D166" s="185"/>
      <c r="E166" s="404"/>
      <c r="G166" s="183" t="str">
        <f t="shared" si="4"/>
        <v>○</v>
      </c>
      <c r="H166" s="186">
        <v>157</v>
      </c>
      <c r="I166" s="825">
        <f t="shared" si="5"/>
        <v>0</v>
      </c>
      <c r="J166" s="825"/>
      <c r="K166" s="185"/>
      <c r="L166" s="185"/>
      <c r="M166" s="185"/>
      <c r="N166" s="185"/>
      <c r="O166" s="185"/>
      <c r="P166" s="404"/>
    </row>
    <row r="167" spans="1:16" ht="12.75">
      <c r="A167" s="184">
        <v>158</v>
      </c>
      <c r="B167" s="823"/>
      <c r="C167" s="823"/>
      <c r="D167" s="185"/>
      <c r="E167" s="404"/>
      <c r="G167" s="183" t="str">
        <f t="shared" si="4"/>
        <v>○</v>
      </c>
      <c r="H167" s="186">
        <v>158</v>
      </c>
      <c r="I167" s="825">
        <f t="shared" si="5"/>
        <v>0</v>
      </c>
      <c r="J167" s="825"/>
      <c r="K167" s="185"/>
      <c r="L167" s="185"/>
      <c r="M167" s="185"/>
      <c r="N167" s="185"/>
      <c r="O167" s="185"/>
      <c r="P167" s="404"/>
    </row>
    <row r="168" spans="1:16" ht="12.75">
      <c r="A168" s="184">
        <v>159</v>
      </c>
      <c r="B168" s="823"/>
      <c r="C168" s="823"/>
      <c r="D168" s="185"/>
      <c r="E168" s="404"/>
      <c r="G168" s="183" t="str">
        <f t="shared" si="4"/>
        <v>○</v>
      </c>
      <c r="H168" s="186">
        <v>159</v>
      </c>
      <c r="I168" s="825">
        <f t="shared" si="5"/>
        <v>0</v>
      </c>
      <c r="J168" s="825"/>
      <c r="K168" s="185"/>
      <c r="L168" s="185"/>
      <c r="M168" s="185"/>
      <c r="N168" s="185"/>
      <c r="O168" s="185"/>
      <c r="P168" s="404"/>
    </row>
    <row r="169" spans="1:16" ht="12.75">
      <c r="A169" s="184">
        <v>160</v>
      </c>
      <c r="B169" s="823"/>
      <c r="C169" s="823"/>
      <c r="D169" s="185"/>
      <c r="E169" s="404"/>
      <c r="G169" s="183" t="str">
        <f t="shared" si="4"/>
        <v>○</v>
      </c>
      <c r="H169" s="186">
        <v>160</v>
      </c>
      <c r="I169" s="825">
        <f t="shared" si="5"/>
        <v>0</v>
      </c>
      <c r="J169" s="825"/>
      <c r="K169" s="185"/>
      <c r="L169" s="185"/>
      <c r="M169" s="185"/>
      <c r="N169" s="185"/>
      <c r="O169" s="185"/>
      <c r="P169" s="404"/>
    </row>
    <row r="170" spans="1:16" ht="12.75">
      <c r="A170" s="184">
        <v>161</v>
      </c>
      <c r="B170" s="823"/>
      <c r="C170" s="823"/>
      <c r="D170" s="185"/>
      <c r="E170" s="404"/>
      <c r="G170" s="183" t="str">
        <f t="shared" si="4"/>
        <v>○</v>
      </c>
      <c r="H170" s="186">
        <v>161</v>
      </c>
      <c r="I170" s="825">
        <f t="shared" si="5"/>
        <v>0</v>
      </c>
      <c r="J170" s="825"/>
      <c r="K170" s="185"/>
      <c r="L170" s="185"/>
      <c r="M170" s="185"/>
      <c r="N170" s="185"/>
      <c r="O170" s="185"/>
      <c r="P170" s="404"/>
    </row>
    <row r="171" spans="1:16" ht="12.75">
      <c r="A171" s="184">
        <v>162</v>
      </c>
      <c r="B171" s="823"/>
      <c r="C171" s="823"/>
      <c r="D171" s="185"/>
      <c r="E171" s="404"/>
      <c r="G171" s="183" t="str">
        <f t="shared" si="4"/>
        <v>○</v>
      </c>
      <c r="H171" s="186">
        <v>162</v>
      </c>
      <c r="I171" s="825">
        <f t="shared" si="5"/>
        <v>0</v>
      </c>
      <c r="J171" s="825"/>
      <c r="K171" s="185"/>
      <c r="L171" s="185"/>
      <c r="M171" s="185"/>
      <c r="N171" s="185"/>
      <c r="O171" s="185"/>
      <c r="P171" s="404"/>
    </row>
    <row r="172" spans="1:16" ht="12.75">
      <c r="A172" s="184">
        <v>163</v>
      </c>
      <c r="B172" s="823"/>
      <c r="C172" s="823"/>
      <c r="D172" s="185"/>
      <c r="E172" s="404"/>
      <c r="G172" s="183" t="str">
        <f t="shared" si="4"/>
        <v>○</v>
      </c>
      <c r="H172" s="186">
        <v>163</v>
      </c>
      <c r="I172" s="825">
        <f t="shared" si="5"/>
        <v>0</v>
      </c>
      <c r="J172" s="825"/>
      <c r="K172" s="185"/>
      <c r="L172" s="185"/>
      <c r="M172" s="185"/>
      <c r="N172" s="185"/>
      <c r="O172" s="185"/>
      <c r="P172" s="404"/>
    </row>
    <row r="173" spans="1:16" ht="12.75">
      <c r="A173" s="184">
        <v>164</v>
      </c>
      <c r="B173" s="823"/>
      <c r="C173" s="823"/>
      <c r="D173" s="185"/>
      <c r="E173" s="404"/>
      <c r="G173" s="183" t="str">
        <f t="shared" si="4"/>
        <v>○</v>
      </c>
      <c r="H173" s="186">
        <v>164</v>
      </c>
      <c r="I173" s="825">
        <f t="shared" si="5"/>
        <v>0</v>
      </c>
      <c r="J173" s="825"/>
      <c r="K173" s="185"/>
      <c r="L173" s="185"/>
      <c r="M173" s="185"/>
      <c r="N173" s="185"/>
      <c r="O173" s="185"/>
      <c r="P173" s="404"/>
    </row>
    <row r="174" spans="1:16" ht="12.75">
      <c r="A174" s="184">
        <v>165</v>
      </c>
      <c r="B174" s="823"/>
      <c r="C174" s="823"/>
      <c r="D174" s="185"/>
      <c r="E174" s="404"/>
      <c r="G174" s="183" t="str">
        <f t="shared" si="4"/>
        <v>○</v>
      </c>
      <c r="H174" s="186">
        <v>165</v>
      </c>
      <c r="I174" s="825">
        <f t="shared" si="5"/>
        <v>0</v>
      </c>
      <c r="J174" s="825"/>
      <c r="K174" s="185"/>
      <c r="L174" s="185"/>
      <c r="M174" s="185"/>
      <c r="N174" s="185"/>
      <c r="O174" s="185"/>
      <c r="P174" s="404"/>
    </row>
    <row r="175" spans="1:16" ht="12.75">
      <c r="A175" s="184">
        <v>166</v>
      </c>
      <c r="B175" s="823"/>
      <c r="C175" s="823"/>
      <c r="D175" s="185"/>
      <c r="E175" s="404"/>
      <c r="G175" s="183" t="str">
        <f t="shared" si="4"/>
        <v>○</v>
      </c>
      <c r="H175" s="186">
        <v>166</v>
      </c>
      <c r="I175" s="825">
        <f t="shared" si="5"/>
        <v>0</v>
      </c>
      <c r="J175" s="825"/>
      <c r="K175" s="185"/>
      <c r="L175" s="185"/>
      <c r="M175" s="185"/>
      <c r="N175" s="185"/>
      <c r="O175" s="185"/>
      <c r="P175" s="404"/>
    </row>
    <row r="176" spans="1:16" ht="12.75">
      <c r="A176" s="184">
        <v>167</v>
      </c>
      <c r="B176" s="823"/>
      <c r="C176" s="823"/>
      <c r="D176" s="185"/>
      <c r="E176" s="404"/>
      <c r="G176" s="183" t="str">
        <f t="shared" si="4"/>
        <v>○</v>
      </c>
      <c r="H176" s="186">
        <v>167</v>
      </c>
      <c r="I176" s="825">
        <f t="shared" si="5"/>
        <v>0</v>
      </c>
      <c r="J176" s="825"/>
      <c r="K176" s="185"/>
      <c r="L176" s="185"/>
      <c r="M176" s="185"/>
      <c r="N176" s="185"/>
      <c r="O176" s="185"/>
      <c r="P176" s="404"/>
    </row>
    <row r="177" spans="1:16" ht="12.75">
      <c r="A177" s="184">
        <v>168</v>
      </c>
      <c r="B177" s="823"/>
      <c r="C177" s="823"/>
      <c r="D177" s="185"/>
      <c r="E177" s="404"/>
      <c r="G177" s="183" t="str">
        <f t="shared" si="4"/>
        <v>○</v>
      </c>
      <c r="H177" s="186">
        <v>168</v>
      </c>
      <c r="I177" s="825">
        <f t="shared" si="5"/>
        <v>0</v>
      </c>
      <c r="J177" s="825"/>
      <c r="K177" s="185"/>
      <c r="L177" s="185"/>
      <c r="M177" s="185"/>
      <c r="N177" s="185"/>
      <c r="O177" s="185"/>
      <c r="P177" s="404"/>
    </row>
    <row r="178" spans="1:16" ht="12.75">
      <c r="A178" s="184">
        <v>169</v>
      </c>
      <c r="B178" s="823"/>
      <c r="C178" s="823"/>
      <c r="D178" s="185"/>
      <c r="E178" s="404"/>
      <c r="G178" s="183" t="str">
        <f t="shared" si="4"/>
        <v>○</v>
      </c>
      <c r="H178" s="186">
        <v>169</v>
      </c>
      <c r="I178" s="825">
        <f t="shared" si="5"/>
        <v>0</v>
      </c>
      <c r="J178" s="825"/>
      <c r="K178" s="185"/>
      <c r="L178" s="185"/>
      <c r="M178" s="185"/>
      <c r="N178" s="185"/>
      <c r="O178" s="185"/>
      <c r="P178" s="404"/>
    </row>
    <row r="179" spans="1:16" ht="12.75">
      <c r="A179" s="184">
        <v>170</v>
      </c>
      <c r="B179" s="823"/>
      <c r="C179" s="823"/>
      <c r="D179" s="185"/>
      <c r="E179" s="404"/>
      <c r="G179" s="183" t="str">
        <f t="shared" si="4"/>
        <v>○</v>
      </c>
      <c r="H179" s="186">
        <v>170</v>
      </c>
      <c r="I179" s="825">
        <f t="shared" si="5"/>
        <v>0</v>
      </c>
      <c r="J179" s="825"/>
      <c r="K179" s="185"/>
      <c r="L179" s="185"/>
      <c r="M179" s="185"/>
      <c r="N179" s="185"/>
      <c r="O179" s="185"/>
      <c r="P179" s="404"/>
    </row>
    <row r="180" spans="1:16" ht="12.75">
      <c r="A180" s="184">
        <v>171</v>
      </c>
      <c r="B180" s="823"/>
      <c r="C180" s="823"/>
      <c r="D180" s="185"/>
      <c r="E180" s="404"/>
      <c r="G180" s="183" t="str">
        <f t="shared" si="4"/>
        <v>○</v>
      </c>
      <c r="H180" s="186">
        <v>171</v>
      </c>
      <c r="I180" s="825">
        <f t="shared" si="5"/>
        <v>0</v>
      </c>
      <c r="J180" s="825"/>
      <c r="K180" s="185"/>
      <c r="L180" s="185"/>
      <c r="M180" s="185"/>
      <c r="N180" s="185"/>
      <c r="O180" s="185"/>
      <c r="P180" s="404"/>
    </row>
    <row r="181" spans="1:16" ht="12.75">
      <c r="A181" s="184">
        <v>172</v>
      </c>
      <c r="B181" s="823"/>
      <c r="C181" s="823"/>
      <c r="D181" s="185"/>
      <c r="E181" s="404"/>
      <c r="G181" s="183" t="str">
        <f t="shared" si="4"/>
        <v>○</v>
      </c>
      <c r="H181" s="186">
        <v>172</v>
      </c>
      <c r="I181" s="825">
        <f t="shared" si="5"/>
        <v>0</v>
      </c>
      <c r="J181" s="825"/>
      <c r="K181" s="185"/>
      <c r="L181" s="185"/>
      <c r="M181" s="185"/>
      <c r="N181" s="185"/>
      <c r="O181" s="185"/>
      <c r="P181" s="404"/>
    </row>
    <row r="182" spans="1:16" ht="12.75">
      <c r="A182" s="184">
        <v>173</v>
      </c>
      <c r="B182" s="823"/>
      <c r="C182" s="823"/>
      <c r="D182" s="185"/>
      <c r="E182" s="404"/>
      <c r="G182" s="183" t="str">
        <f t="shared" si="4"/>
        <v>○</v>
      </c>
      <c r="H182" s="186">
        <v>173</v>
      </c>
      <c r="I182" s="825">
        <f t="shared" si="5"/>
        <v>0</v>
      </c>
      <c r="J182" s="825"/>
      <c r="K182" s="185"/>
      <c r="L182" s="185"/>
      <c r="M182" s="185"/>
      <c r="N182" s="185"/>
      <c r="O182" s="185"/>
      <c r="P182" s="404"/>
    </row>
    <row r="183" spans="1:16" ht="12.75">
      <c r="A183" s="184">
        <v>174</v>
      </c>
      <c r="B183" s="823"/>
      <c r="C183" s="823"/>
      <c r="D183" s="185"/>
      <c r="E183" s="404"/>
      <c r="G183" s="183" t="str">
        <f t="shared" si="4"/>
        <v>○</v>
      </c>
      <c r="H183" s="186">
        <v>174</v>
      </c>
      <c r="I183" s="825">
        <f t="shared" si="5"/>
        <v>0</v>
      </c>
      <c r="J183" s="825"/>
      <c r="K183" s="185"/>
      <c r="L183" s="185"/>
      <c r="M183" s="185"/>
      <c r="N183" s="185"/>
      <c r="O183" s="185"/>
      <c r="P183" s="404"/>
    </row>
    <row r="184" spans="1:16" ht="12.75">
      <c r="A184" s="184">
        <v>175</v>
      </c>
      <c r="B184" s="823"/>
      <c r="C184" s="823"/>
      <c r="D184" s="185"/>
      <c r="E184" s="404"/>
      <c r="G184" s="183" t="str">
        <f t="shared" si="4"/>
        <v>○</v>
      </c>
      <c r="H184" s="186">
        <v>175</v>
      </c>
      <c r="I184" s="825">
        <f t="shared" si="5"/>
        <v>0</v>
      </c>
      <c r="J184" s="825"/>
      <c r="K184" s="185"/>
      <c r="L184" s="185"/>
      <c r="M184" s="185"/>
      <c r="N184" s="185"/>
      <c r="O184" s="185"/>
      <c r="P184" s="404"/>
    </row>
    <row r="185" spans="1:16" ht="12.75">
      <c r="A185" s="184">
        <v>176</v>
      </c>
      <c r="B185" s="823"/>
      <c r="C185" s="823"/>
      <c r="D185" s="185"/>
      <c r="E185" s="404"/>
      <c r="G185" s="183" t="str">
        <f t="shared" si="4"/>
        <v>○</v>
      </c>
      <c r="H185" s="186">
        <v>176</v>
      </c>
      <c r="I185" s="825">
        <f t="shared" si="5"/>
        <v>0</v>
      </c>
      <c r="J185" s="825"/>
      <c r="K185" s="185"/>
      <c r="L185" s="185"/>
      <c r="M185" s="185"/>
      <c r="N185" s="185"/>
      <c r="O185" s="185"/>
      <c r="P185" s="404"/>
    </row>
    <row r="186" spans="1:16" ht="12.75">
      <c r="A186" s="184">
        <v>177</v>
      </c>
      <c r="B186" s="823"/>
      <c r="C186" s="823"/>
      <c r="D186" s="185"/>
      <c r="E186" s="404"/>
      <c r="G186" s="183" t="str">
        <f t="shared" si="4"/>
        <v>○</v>
      </c>
      <c r="H186" s="186">
        <v>177</v>
      </c>
      <c r="I186" s="825">
        <f t="shared" si="5"/>
        <v>0</v>
      </c>
      <c r="J186" s="825"/>
      <c r="K186" s="185"/>
      <c r="L186" s="185"/>
      <c r="M186" s="185"/>
      <c r="N186" s="185"/>
      <c r="O186" s="185"/>
      <c r="P186" s="404"/>
    </row>
    <row r="187" spans="1:16" ht="12.75">
      <c r="A187" s="184">
        <v>178</v>
      </c>
      <c r="B187" s="823"/>
      <c r="C187" s="823"/>
      <c r="D187" s="185"/>
      <c r="E187" s="404"/>
      <c r="G187" s="183" t="str">
        <f t="shared" si="4"/>
        <v>○</v>
      </c>
      <c r="H187" s="186">
        <v>178</v>
      </c>
      <c r="I187" s="825">
        <f t="shared" si="5"/>
        <v>0</v>
      </c>
      <c r="J187" s="825"/>
      <c r="K187" s="185"/>
      <c r="L187" s="185"/>
      <c r="M187" s="185"/>
      <c r="N187" s="185"/>
      <c r="O187" s="185"/>
      <c r="P187" s="404"/>
    </row>
    <row r="188" spans="1:16" ht="12.75">
      <c r="A188" s="184">
        <v>179</v>
      </c>
      <c r="B188" s="823"/>
      <c r="C188" s="823"/>
      <c r="D188" s="185"/>
      <c r="E188" s="404"/>
      <c r="G188" s="183" t="str">
        <f t="shared" si="4"/>
        <v>○</v>
      </c>
      <c r="H188" s="186">
        <v>179</v>
      </c>
      <c r="I188" s="825">
        <f t="shared" si="5"/>
        <v>0</v>
      </c>
      <c r="J188" s="825"/>
      <c r="K188" s="185"/>
      <c r="L188" s="185"/>
      <c r="M188" s="185"/>
      <c r="N188" s="185"/>
      <c r="O188" s="185"/>
      <c r="P188" s="404"/>
    </row>
    <row r="189" spans="1:16" ht="12.75">
      <c r="A189" s="184">
        <v>180</v>
      </c>
      <c r="B189" s="823"/>
      <c r="C189" s="823"/>
      <c r="D189" s="185"/>
      <c r="E189" s="404"/>
      <c r="G189" s="183" t="str">
        <f t="shared" si="4"/>
        <v>○</v>
      </c>
      <c r="H189" s="186">
        <v>180</v>
      </c>
      <c r="I189" s="825">
        <f t="shared" si="5"/>
        <v>0</v>
      </c>
      <c r="J189" s="825"/>
      <c r="K189" s="185"/>
      <c r="L189" s="185"/>
      <c r="M189" s="185"/>
      <c r="N189" s="185"/>
      <c r="O189" s="185"/>
      <c r="P189" s="404"/>
    </row>
    <row r="190" spans="1:16" ht="12.75">
      <c r="A190" s="184">
        <v>181</v>
      </c>
      <c r="B190" s="823"/>
      <c r="C190" s="823"/>
      <c r="D190" s="185"/>
      <c r="E190" s="404"/>
      <c r="G190" s="183" t="str">
        <f t="shared" si="4"/>
        <v>○</v>
      </c>
      <c r="H190" s="186">
        <v>181</v>
      </c>
      <c r="I190" s="825">
        <f t="shared" si="5"/>
        <v>0</v>
      </c>
      <c r="J190" s="825"/>
      <c r="K190" s="185"/>
      <c r="L190" s="185"/>
      <c r="M190" s="185"/>
      <c r="N190" s="185"/>
      <c r="O190" s="185"/>
      <c r="P190" s="404"/>
    </row>
    <row r="191" spans="1:16" ht="12.75">
      <c r="A191" s="184">
        <v>182</v>
      </c>
      <c r="B191" s="823"/>
      <c r="C191" s="823"/>
      <c r="D191" s="185"/>
      <c r="E191" s="404"/>
      <c r="G191" s="183" t="str">
        <f t="shared" si="4"/>
        <v>○</v>
      </c>
      <c r="H191" s="186">
        <v>182</v>
      </c>
      <c r="I191" s="825">
        <f t="shared" si="5"/>
        <v>0</v>
      </c>
      <c r="J191" s="825"/>
      <c r="K191" s="185"/>
      <c r="L191" s="185"/>
      <c r="M191" s="185"/>
      <c r="N191" s="185"/>
      <c r="O191" s="185"/>
      <c r="P191" s="404"/>
    </row>
    <row r="192" spans="1:16" ht="12.75">
      <c r="A192" s="184">
        <v>183</v>
      </c>
      <c r="B192" s="823"/>
      <c r="C192" s="823"/>
      <c r="D192" s="185"/>
      <c r="E192" s="404"/>
      <c r="G192" s="183" t="str">
        <f t="shared" si="4"/>
        <v>○</v>
      </c>
      <c r="H192" s="186">
        <v>183</v>
      </c>
      <c r="I192" s="825">
        <f t="shared" si="5"/>
        <v>0</v>
      </c>
      <c r="J192" s="825"/>
      <c r="K192" s="185"/>
      <c r="L192" s="185"/>
      <c r="M192" s="185"/>
      <c r="N192" s="185"/>
      <c r="O192" s="185"/>
      <c r="P192" s="404"/>
    </row>
    <row r="193" spans="1:16" ht="12.75">
      <c r="A193" s="184">
        <v>184</v>
      </c>
      <c r="B193" s="823"/>
      <c r="C193" s="823"/>
      <c r="D193" s="185"/>
      <c r="E193" s="404"/>
      <c r="G193" s="183" t="str">
        <f t="shared" si="4"/>
        <v>○</v>
      </c>
      <c r="H193" s="186">
        <v>184</v>
      </c>
      <c r="I193" s="825">
        <f t="shared" si="5"/>
        <v>0</v>
      </c>
      <c r="J193" s="825"/>
      <c r="K193" s="185"/>
      <c r="L193" s="185"/>
      <c r="M193" s="185"/>
      <c r="N193" s="185"/>
      <c r="O193" s="185"/>
      <c r="P193" s="404"/>
    </row>
    <row r="194" spans="1:16" ht="12.75">
      <c r="A194" s="184">
        <v>185</v>
      </c>
      <c r="B194" s="823"/>
      <c r="C194" s="823"/>
      <c r="D194" s="185"/>
      <c r="E194" s="404"/>
      <c r="G194" s="183" t="str">
        <f t="shared" si="4"/>
        <v>○</v>
      </c>
      <c r="H194" s="186">
        <v>185</v>
      </c>
      <c r="I194" s="825">
        <f t="shared" si="5"/>
        <v>0</v>
      </c>
      <c r="J194" s="825"/>
      <c r="K194" s="185"/>
      <c r="L194" s="185"/>
      <c r="M194" s="185"/>
      <c r="N194" s="185"/>
      <c r="O194" s="185"/>
      <c r="P194" s="404"/>
    </row>
    <row r="195" spans="1:16" ht="12.75">
      <c r="A195" s="184">
        <v>186</v>
      </c>
      <c r="B195" s="823"/>
      <c r="C195" s="823"/>
      <c r="D195" s="185"/>
      <c r="E195" s="404"/>
      <c r="G195" s="183" t="str">
        <f t="shared" si="4"/>
        <v>○</v>
      </c>
      <c r="H195" s="186">
        <v>186</v>
      </c>
      <c r="I195" s="825">
        <f t="shared" si="5"/>
        <v>0</v>
      </c>
      <c r="J195" s="825"/>
      <c r="K195" s="185"/>
      <c r="L195" s="185"/>
      <c r="M195" s="185"/>
      <c r="N195" s="185"/>
      <c r="O195" s="185"/>
      <c r="P195" s="404"/>
    </row>
    <row r="196" spans="1:16" ht="12.75">
      <c r="A196" s="184">
        <v>187</v>
      </c>
      <c r="B196" s="823"/>
      <c r="C196" s="823"/>
      <c r="D196" s="185"/>
      <c r="E196" s="404"/>
      <c r="G196" s="183" t="str">
        <f t="shared" si="4"/>
        <v>○</v>
      </c>
      <c r="H196" s="186">
        <v>187</v>
      </c>
      <c r="I196" s="825">
        <f t="shared" si="5"/>
        <v>0</v>
      </c>
      <c r="J196" s="825"/>
      <c r="K196" s="185"/>
      <c r="L196" s="185"/>
      <c r="M196" s="185"/>
      <c r="N196" s="185"/>
      <c r="O196" s="185"/>
      <c r="P196" s="404"/>
    </row>
    <row r="197" spans="1:16" ht="12.75">
      <c r="A197" s="184">
        <v>188</v>
      </c>
      <c r="B197" s="823"/>
      <c r="C197" s="823"/>
      <c r="D197" s="185"/>
      <c r="E197" s="404"/>
      <c r="G197" s="183" t="str">
        <f t="shared" si="4"/>
        <v>○</v>
      </c>
      <c r="H197" s="186">
        <v>188</v>
      </c>
      <c r="I197" s="825">
        <f t="shared" si="5"/>
        <v>0</v>
      </c>
      <c r="J197" s="825"/>
      <c r="K197" s="185"/>
      <c r="L197" s="185"/>
      <c r="M197" s="185"/>
      <c r="N197" s="185"/>
      <c r="O197" s="185"/>
      <c r="P197" s="404"/>
    </row>
    <row r="198" spans="1:16" ht="12.75">
      <c r="A198" s="184">
        <v>189</v>
      </c>
      <c r="B198" s="823"/>
      <c r="C198" s="823"/>
      <c r="D198" s="185"/>
      <c r="E198" s="404"/>
      <c r="G198" s="183" t="str">
        <f t="shared" si="4"/>
        <v>○</v>
      </c>
      <c r="H198" s="186">
        <v>189</v>
      </c>
      <c r="I198" s="825">
        <f t="shared" si="5"/>
        <v>0</v>
      </c>
      <c r="J198" s="825"/>
      <c r="K198" s="185"/>
      <c r="L198" s="185"/>
      <c r="M198" s="185"/>
      <c r="N198" s="185"/>
      <c r="O198" s="185"/>
      <c r="P198" s="404"/>
    </row>
    <row r="199" spans="1:16" ht="12.75">
      <c r="A199" s="184">
        <v>190</v>
      </c>
      <c r="B199" s="823"/>
      <c r="C199" s="823"/>
      <c r="D199" s="185"/>
      <c r="E199" s="404"/>
      <c r="G199" s="183" t="str">
        <f t="shared" si="4"/>
        <v>○</v>
      </c>
      <c r="H199" s="186">
        <v>190</v>
      </c>
      <c r="I199" s="825">
        <f t="shared" si="5"/>
        <v>0</v>
      </c>
      <c r="J199" s="825"/>
      <c r="K199" s="185"/>
      <c r="L199" s="185"/>
      <c r="M199" s="185"/>
      <c r="N199" s="185"/>
      <c r="O199" s="185"/>
      <c r="P199" s="404"/>
    </row>
    <row r="200" spans="1:16" ht="12.75">
      <c r="A200" s="184">
        <v>191</v>
      </c>
      <c r="B200" s="823"/>
      <c r="C200" s="823"/>
      <c r="D200" s="185"/>
      <c r="E200" s="404"/>
      <c r="G200" s="183" t="str">
        <f t="shared" si="4"/>
        <v>○</v>
      </c>
      <c r="H200" s="186">
        <v>191</v>
      </c>
      <c r="I200" s="825">
        <f t="shared" si="5"/>
        <v>0</v>
      </c>
      <c r="J200" s="825"/>
      <c r="K200" s="185"/>
      <c r="L200" s="185"/>
      <c r="M200" s="185"/>
      <c r="N200" s="185"/>
      <c r="O200" s="185"/>
      <c r="P200" s="404"/>
    </row>
    <row r="201" spans="1:16" ht="12.75">
      <c r="A201" s="184">
        <v>192</v>
      </c>
      <c r="B201" s="823"/>
      <c r="C201" s="823"/>
      <c r="D201" s="185"/>
      <c r="E201" s="404"/>
      <c r="G201" s="183" t="str">
        <f aca="true" t="shared" si="6" ref="G201:G264">+IF(OR(D201="○",K201="○",L201="○",M201="○",N201="○",O201="○"),"×","○")</f>
        <v>○</v>
      </c>
      <c r="H201" s="186">
        <v>192</v>
      </c>
      <c r="I201" s="825">
        <f aca="true" t="shared" si="7" ref="I201:I264">B201</f>
        <v>0</v>
      </c>
      <c r="J201" s="825"/>
      <c r="K201" s="185"/>
      <c r="L201" s="185"/>
      <c r="M201" s="185"/>
      <c r="N201" s="185"/>
      <c r="O201" s="185"/>
      <c r="P201" s="404"/>
    </row>
    <row r="202" spans="1:16" ht="12.75">
      <c r="A202" s="184">
        <v>193</v>
      </c>
      <c r="B202" s="823"/>
      <c r="C202" s="823"/>
      <c r="D202" s="185"/>
      <c r="E202" s="404"/>
      <c r="G202" s="183" t="str">
        <f t="shared" si="6"/>
        <v>○</v>
      </c>
      <c r="H202" s="186">
        <v>193</v>
      </c>
      <c r="I202" s="825">
        <f t="shared" si="7"/>
        <v>0</v>
      </c>
      <c r="J202" s="825"/>
      <c r="K202" s="185"/>
      <c r="L202" s="185"/>
      <c r="M202" s="185"/>
      <c r="N202" s="185"/>
      <c r="O202" s="185"/>
      <c r="P202" s="404"/>
    </row>
    <row r="203" spans="1:16" ht="12.75">
      <c r="A203" s="184">
        <v>194</v>
      </c>
      <c r="B203" s="823"/>
      <c r="C203" s="823"/>
      <c r="D203" s="185"/>
      <c r="E203" s="404"/>
      <c r="G203" s="183" t="str">
        <f t="shared" si="6"/>
        <v>○</v>
      </c>
      <c r="H203" s="186">
        <v>194</v>
      </c>
      <c r="I203" s="825">
        <f t="shared" si="7"/>
        <v>0</v>
      </c>
      <c r="J203" s="825"/>
      <c r="K203" s="185"/>
      <c r="L203" s="185"/>
      <c r="M203" s="185"/>
      <c r="N203" s="185"/>
      <c r="O203" s="185"/>
      <c r="P203" s="404"/>
    </row>
    <row r="204" spans="1:16" ht="12.75">
      <c r="A204" s="184">
        <v>195</v>
      </c>
      <c r="B204" s="823"/>
      <c r="C204" s="823"/>
      <c r="D204" s="185"/>
      <c r="E204" s="404"/>
      <c r="G204" s="183" t="str">
        <f t="shared" si="6"/>
        <v>○</v>
      </c>
      <c r="H204" s="186">
        <v>195</v>
      </c>
      <c r="I204" s="825">
        <f t="shared" si="7"/>
        <v>0</v>
      </c>
      <c r="J204" s="825"/>
      <c r="K204" s="185"/>
      <c r="L204" s="185"/>
      <c r="M204" s="185"/>
      <c r="N204" s="185"/>
      <c r="O204" s="185"/>
      <c r="P204" s="404"/>
    </row>
    <row r="205" spans="1:16" ht="12.75">
      <c r="A205" s="184">
        <v>196</v>
      </c>
      <c r="B205" s="823"/>
      <c r="C205" s="823"/>
      <c r="D205" s="185"/>
      <c r="E205" s="404"/>
      <c r="G205" s="183" t="str">
        <f t="shared" si="6"/>
        <v>○</v>
      </c>
      <c r="H205" s="186">
        <v>196</v>
      </c>
      <c r="I205" s="825">
        <f t="shared" si="7"/>
        <v>0</v>
      </c>
      <c r="J205" s="825"/>
      <c r="K205" s="185"/>
      <c r="L205" s="185"/>
      <c r="M205" s="185"/>
      <c r="N205" s="185"/>
      <c r="O205" s="185"/>
      <c r="P205" s="404"/>
    </row>
    <row r="206" spans="1:16" ht="12.75">
      <c r="A206" s="184">
        <v>197</v>
      </c>
      <c r="B206" s="823"/>
      <c r="C206" s="823"/>
      <c r="D206" s="185"/>
      <c r="E206" s="404"/>
      <c r="G206" s="183" t="str">
        <f t="shared" si="6"/>
        <v>○</v>
      </c>
      <c r="H206" s="186">
        <v>197</v>
      </c>
      <c r="I206" s="825">
        <f t="shared" si="7"/>
        <v>0</v>
      </c>
      <c r="J206" s="825"/>
      <c r="K206" s="185"/>
      <c r="L206" s="185"/>
      <c r="M206" s="185"/>
      <c r="N206" s="185"/>
      <c r="O206" s="185"/>
      <c r="P206" s="404"/>
    </row>
    <row r="207" spans="1:16" ht="12.75">
      <c r="A207" s="184">
        <v>198</v>
      </c>
      <c r="B207" s="823"/>
      <c r="C207" s="823"/>
      <c r="D207" s="185"/>
      <c r="E207" s="404"/>
      <c r="G207" s="183" t="str">
        <f t="shared" si="6"/>
        <v>○</v>
      </c>
      <c r="H207" s="186">
        <v>198</v>
      </c>
      <c r="I207" s="825">
        <f t="shared" si="7"/>
        <v>0</v>
      </c>
      <c r="J207" s="825"/>
      <c r="K207" s="185"/>
      <c r="L207" s="185"/>
      <c r="M207" s="185"/>
      <c r="N207" s="185"/>
      <c r="O207" s="185"/>
      <c r="P207" s="404"/>
    </row>
    <row r="208" spans="1:16" ht="12.75">
      <c r="A208" s="184">
        <v>199</v>
      </c>
      <c r="B208" s="823"/>
      <c r="C208" s="823"/>
      <c r="D208" s="185"/>
      <c r="E208" s="404"/>
      <c r="G208" s="183" t="str">
        <f t="shared" si="6"/>
        <v>○</v>
      </c>
      <c r="H208" s="186">
        <v>199</v>
      </c>
      <c r="I208" s="825">
        <f t="shared" si="7"/>
        <v>0</v>
      </c>
      <c r="J208" s="825"/>
      <c r="K208" s="185"/>
      <c r="L208" s="185"/>
      <c r="M208" s="185"/>
      <c r="N208" s="185"/>
      <c r="O208" s="185"/>
      <c r="P208" s="404"/>
    </row>
    <row r="209" spans="1:16" ht="12.75">
      <c r="A209" s="184">
        <v>200</v>
      </c>
      <c r="B209" s="823"/>
      <c r="C209" s="823"/>
      <c r="D209" s="185"/>
      <c r="E209" s="404"/>
      <c r="G209" s="183" t="str">
        <f t="shared" si="6"/>
        <v>○</v>
      </c>
      <c r="H209" s="186">
        <v>200</v>
      </c>
      <c r="I209" s="825">
        <f t="shared" si="7"/>
        <v>0</v>
      </c>
      <c r="J209" s="825"/>
      <c r="K209" s="185"/>
      <c r="L209" s="185"/>
      <c r="M209" s="185"/>
      <c r="N209" s="185"/>
      <c r="O209" s="185"/>
      <c r="P209" s="404"/>
    </row>
    <row r="210" spans="1:16" ht="12.75">
      <c r="A210" s="184">
        <v>201</v>
      </c>
      <c r="B210" s="823"/>
      <c r="C210" s="823"/>
      <c r="D210" s="185"/>
      <c r="E210" s="404"/>
      <c r="G210" s="183" t="str">
        <f t="shared" si="6"/>
        <v>○</v>
      </c>
      <c r="H210" s="186">
        <v>201</v>
      </c>
      <c r="I210" s="825">
        <f t="shared" si="7"/>
        <v>0</v>
      </c>
      <c r="J210" s="825"/>
      <c r="K210" s="185"/>
      <c r="L210" s="185"/>
      <c r="M210" s="185"/>
      <c r="N210" s="185"/>
      <c r="O210" s="185"/>
      <c r="P210" s="404"/>
    </row>
    <row r="211" spans="1:16" ht="12.75">
      <c r="A211" s="184">
        <v>202</v>
      </c>
      <c r="B211" s="823"/>
      <c r="C211" s="823"/>
      <c r="D211" s="185"/>
      <c r="E211" s="404"/>
      <c r="G211" s="183" t="str">
        <f t="shared" si="6"/>
        <v>○</v>
      </c>
      <c r="H211" s="186">
        <v>202</v>
      </c>
      <c r="I211" s="825">
        <f t="shared" si="7"/>
        <v>0</v>
      </c>
      <c r="J211" s="825"/>
      <c r="K211" s="185"/>
      <c r="L211" s="185"/>
      <c r="M211" s="185"/>
      <c r="N211" s="185"/>
      <c r="O211" s="185"/>
      <c r="P211" s="404"/>
    </row>
    <row r="212" spans="1:16" ht="12.75">
      <c r="A212" s="184">
        <v>203</v>
      </c>
      <c r="B212" s="823"/>
      <c r="C212" s="823"/>
      <c r="D212" s="185"/>
      <c r="E212" s="404"/>
      <c r="G212" s="183" t="str">
        <f t="shared" si="6"/>
        <v>○</v>
      </c>
      <c r="H212" s="186">
        <v>203</v>
      </c>
      <c r="I212" s="825">
        <f t="shared" si="7"/>
        <v>0</v>
      </c>
      <c r="J212" s="825"/>
      <c r="K212" s="185"/>
      <c r="L212" s="185"/>
      <c r="M212" s="185"/>
      <c r="N212" s="185"/>
      <c r="O212" s="185"/>
      <c r="P212" s="404"/>
    </row>
    <row r="213" spans="1:16" ht="12.75">
      <c r="A213" s="184">
        <v>204</v>
      </c>
      <c r="B213" s="823"/>
      <c r="C213" s="823"/>
      <c r="D213" s="185"/>
      <c r="E213" s="404"/>
      <c r="G213" s="183" t="str">
        <f t="shared" si="6"/>
        <v>○</v>
      </c>
      <c r="H213" s="186">
        <v>204</v>
      </c>
      <c r="I213" s="825">
        <f t="shared" si="7"/>
        <v>0</v>
      </c>
      <c r="J213" s="825"/>
      <c r="K213" s="185"/>
      <c r="L213" s="185"/>
      <c r="M213" s="185"/>
      <c r="N213" s="185"/>
      <c r="O213" s="185"/>
      <c r="P213" s="404"/>
    </row>
    <row r="214" spans="1:16" ht="12.75">
      <c r="A214" s="184">
        <v>205</v>
      </c>
      <c r="B214" s="823"/>
      <c r="C214" s="823"/>
      <c r="D214" s="185"/>
      <c r="E214" s="404"/>
      <c r="G214" s="183" t="str">
        <f t="shared" si="6"/>
        <v>○</v>
      </c>
      <c r="H214" s="186">
        <v>205</v>
      </c>
      <c r="I214" s="825">
        <f t="shared" si="7"/>
        <v>0</v>
      </c>
      <c r="J214" s="825"/>
      <c r="K214" s="185"/>
      <c r="L214" s="185"/>
      <c r="M214" s="185"/>
      <c r="N214" s="185"/>
      <c r="O214" s="185"/>
      <c r="P214" s="404"/>
    </row>
    <row r="215" spans="1:16" ht="12.75">
      <c r="A215" s="184">
        <v>206</v>
      </c>
      <c r="B215" s="823"/>
      <c r="C215" s="823"/>
      <c r="D215" s="185"/>
      <c r="E215" s="404"/>
      <c r="G215" s="183" t="str">
        <f t="shared" si="6"/>
        <v>○</v>
      </c>
      <c r="H215" s="186">
        <v>206</v>
      </c>
      <c r="I215" s="825">
        <f t="shared" si="7"/>
        <v>0</v>
      </c>
      <c r="J215" s="825"/>
      <c r="K215" s="185"/>
      <c r="L215" s="185"/>
      <c r="M215" s="185"/>
      <c r="N215" s="185"/>
      <c r="O215" s="185"/>
      <c r="P215" s="404"/>
    </row>
    <row r="216" spans="1:16" ht="12.75">
      <c r="A216" s="184">
        <v>207</v>
      </c>
      <c r="B216" s="823"/>
      <c r="C216" s="823"/>
      <c r="D216" s="185"/>
      <c r="E216" s="404"/>
      <c r="G216" s="183" t="str">
        <f t="shared" si="6"/>
        <v>○</v>
      </c>
      <c r="H216" s="186">
        <v>207</v>
      </c>
      <c r="I216" s="825">
        <f t="shared" si="7"/>
        <v>0</v>
      </c>
      <c r="J216" s="825"/>
      <c r="K216" s="185"/>
      <c r="L216" s="185"/>
      <c r="M216" s="185"/>
      <c r="N216" s="185"/>
      <c r="O216" s="185"/>
      <c r="P216" s="404"/>
    </row>
    <row r="217" spans="1:16" ht="12.75">
      <c r="A217" s="184">
        <v>208</v>
      </c>
      <c r="B217" s="823"/>
      <c r="C217" s="823"/>
      <c r="D217" s="185"/>
      <c r="E217" s="404"/>
      <c r="G217" s="183" t="str">
        <f t="shared" si="6"/>
        <v>○</v>
      </c>
      <c r="H217" s="186">
        <v>208</v>
      </c>
      <c r="I217" s="825">
        <f t="shared" si="7"/>
        <v>0</v>
      </c>
      <c r="J217" s="825"/>
      <c r="K217" s="185"/>
      <c r="L217" s="185"/>
      <c r="M217" s="185"/>
      <c r="N217" s="185"/>
      <c r="O217" s="185"/>
      <c r="P217" s="404"/>
    </row>
    <row r="218" spans="1:16" ht="12.75">
      <c r="A218" s="184">
        <v>209</v>
      </c>
      <c r="B218" s="823"/>
      <c r="C218" s="823"/>
      <c r="D218" s="185"/>
      <c r="E218" s="404"/>
      <c r="G218" s="183" t="str">
        <f t="shared" si="6"/>
        <v>○</v>
      </c>
      <c r="H218" s="186">
        <v>209</v>
      </c>
      <c r="I218" s="825">
        <f t="shared" si="7"/>
        <v>0</v>
      </c>
      <c r="J218" s="825"/>
      <c r="K218" s="185"/>
      <c r="L218" s="185"/>
      <c r="M218" s="185"/>
      <c r="N218" s="185"/>
      <c r="O218" s="185"/>
      <c r="P218" s="404"/>
    </row>
    <row r="219" spans="1:16" ht="12.75">
      <c r="A219" s="184">
        <v>210</v>
      </c>
      <c r="B219" s="823"/>
      <c r="C219" s="823"/>
      <c r="D219" s="185"/>
      <c r="E219" s="404"/>
      <c r="G219" s="183" t="str">
        <f t="shared" si="6"/>
        <v>○</v>
      </c>
      <c r="H219" s="186">
        <v>210</v>
      </c>
      <c r="I219" s="825">
        <f t="shared" si="7"/>
        <v>0</v>
      </c>
      <c r="J219" s="825"/>
      <c r="K219" s="185"/>
      <c r="L219" s="185"/>
      <c r="M219" s="185"/>
      <c r="N219" s="185"/>
      <c r="O219" s="185"/>
      <c r="P219" s="404"/>
    </row>
    <row r="220" spans="1:16" ht="12.75">
      <c r="A220" s="184">
        <v>211</v>
      </c>
      <c r="B220" s="823"/>
      <c r="C220" s="823"/>
      <c r="D220" s="185"/>
      <c r="E220" s="404"/>
      <c r="G220" s="183" t="str">
        <f t="shared" si="6"/>
        <v>○</v>
      </c>
      <c r="H220" s="186">
        <v>211</v>
      </c>
      <c r="I220" s="825">
        <f t="shared" si="7"/>
        <v>0</v>
      </c>
      <c r="J220" s="825"/>
      <c r="K220" s="185"/>
      <c r="L220" s="185"/>
      <c r="M220" s="185"/>
      <c r="N220" s="185"/>
      <c r="O220" s="185"/>
      <c r="P220" s="404"/>
    </row>
    <row r="221" spans="1:16" ht="12.75">
      <c r="A221" s="184">
        <v>212</v>
      </c>
      <c r="B221" s="823"/>
      <c r="C221" s="823"/>
      <c r="D221" s="185"/>
      <c r="E221" s="404"/>
      <c r="G221" s="183" t="str">
        <f t="shared" si="6"/>
        <v>○</v>
      </c>
      <c r="H221" s="186">
        <v>212</v>
      </c>
      <c r="I221" s="825">
        <f t="shared" si="7"/>
        <v>0</v>
      </c>
      <c r="J221" s="825"/>
      <c r="K221" s="185"/>
      <c r="L221" s="185"/>
      <c r="M221" s="185"/>
      <c r="N221" s="185"/>
      <c r="O221" s="185"/>
      <c r="P221" s="404"/>
    </row>
    <row r="222" spans="1:16" ht="12.75">
      <c r="A222" s="184">
        <v>213</v>
      </c>
      <c r="B222" s="823"/>
      <c r="C222" s="823"/>
      <c r="D222" s="185"/>
      <c r="E222" s="404"/>
      <c r="G222" s="183" t="str">
        <f t="shared" si="6"/>
        <v>○</v>
      </c>
      <c r="H222" s="186">
        <v>213</v>
      </c>
      <c r="I222" s="825">
        <f t="shared" si="7"/>
        <v>0</v>
      </c>
      <c r="J222" s="825"/>
      <c r="K222" s="185"/>
      <c r="L222" s="185"/>
      <c r="M222" s="185"/>
      <c r="N222" s="185"/>
      <c r="O222" s="185"/>
      <c r="P222" s="404"/>
    </row>
    <row r="223" spans="1:16" ht="12.75">
      <c r="A223" s="184">
        <v>214</v>
      </c>
      <c r="B223" s="823"/>
      <c r="C223" s="823"/>
      <c r="D223" s="185"/>
      <c r="E223" s="404"/>
      <c r="G223" s="183" t="str">
        <f t="shared" si="6"/>
        <v>○</v>
      </c>
      <c r="H223" s="186">
        <v>214</v>
      </c>
      <c r="I223" s="825">
        <f t="shared" si="7"/>
        <v>0</v>
      </c>
      <c r="J223" s="825"/>
      <c r="K223" s="185"/>
      <c r="L223" s="185"/>
      <c r="M223" s="185"/>
      <c r="N223" s="185"/>
      <c r="O223" s="185"/>
      <c r="P223" s="404"/>
    </row>
    <row r="224" spans="1:16" ht="12.75">
      <c r="A224" s="184">
        <v>215</v>
      </c>
      <c r="B224" s="823"/>
      <c r="C224" s="823"/>
      <c r="D224" s="185"/>
      <c r="E224" s="404"/>
      <c r="G224" s="183" t="str">
        <f t="shared" si="6"/>
        <v>○</v>
      </c>
      <c r="H224" s="186">
        <v>215</v>
      </c>
      <c r="I224" s="825">
        <f t="shared" si="7"/>
        <v>0</v>
      </c>
      <c r="J224" s="825"/>
      <c r="K224" s="185"/>
      <c r="L224" s="185"/>
      <c r="M224" s="185"/>
      <c r="N224" s="185"/>
      <c r="O224" s="185"/>
      <c r="P224" s="404"/>
    </row>
    <row r="225" spans="1:16" ht="12.75">
      <c r="A225" s="184">
        <v>216</v>
      </c>
      <c r="B225" s="823"/>
      <c r="C225" s="823"/>
      <c r="D225" s="185"/>
      <c r="E225" s="404"/>
      <c r="G225" s="183" t="str">
        <f t="shared" si="6"/>
        <v>○</v>
      </c>
      <c r="H225" s="186">
        <v>216</v>
      </c>
      <c r="I225" s="825">
        <f t="shared" si="7"/>
        <v>0</v>
      </c>
      <c r="J225" s="825"/>
      <c r="K225" s="185"/>
      <c r="L225" s="185"/>
      <c r="M225" s="185"/>
      <c r="N225" s="185"/>
      <c r="O225" s="185"/>
      <c r="P225" s="404"/>
    </row>
    <row r="226" spans="1:16" ht="12.75">
      <c r="A226" s="184">
        <v>217</v>
      </c>
      <c r="B226" s="823"/>
      <c r="C226" s="823"/>
      <c r="D226" s="185"/>
      <c r="E226" s="404"/>
      <c r="G226" s="183" t="str">
        <f t="shared" si="6"/>
        <v>○</v>
      </c>
      <c r="H226" s="186">
        <v>217</v>
      </c>
      <c r="I226" s="825">
        <f t="shared" si="7"/>
        <v>0</v>
      </c>
      <c r="J226" s="825"/>
      <c r="K226" s="185"/>
      <c r="L226" s="185"/>
      <c r="M226" s="185"/>
      <c r="N226" s="185"/>
      <c r="O226" s="185"/>
      <c r="P226" s="404"/>
    </row>
    <row r="227" spans="1:16" ht="12.75">
      <c r="A227" s="184">
        <v>218</v>
      </c>
      <c r="B227" s="823"/>
      <c r="C227" s="823"/>
      <c r="D227" s="185"/>
      <c r="E227" s="404"/>
      <c r="G227" s="183" t="str">
        <f t="shared" si="6"/>
        <v>○</v>
      </c>
      <c r="H227" s="186">
        <v>218</v>
      </c>
      <c r="I227" s="825">
        <f t="shared" si="7"/>
        <v>0</v>
      </c>
      <c r="J227" s="825"/>
      <c r="K227" s="185"/>
      <c r="L227" s="185"/>
      <c r="M227" s="185"/>
      <c r="N227" s="185"/>
      <c r="O227" s="185"/>
      <c r="P227" s="404"/>
    </row>
    <row r="228" spans="1:16" ht="12.75">
      <c r="A228" s="184">
        <v>219</v>
      </c>
      <c r="B228" s="823"/>
      <c r="C228" s="823"/>
      <c r="D228" s="185"/>
      <c r="E228" s="404"/>
      <c r="G228" s="183" t="str">
        <f t="shared" si="6"/>
        <v>○</v>
      </c>
      <c r="H228" s="186">
        <v>219</v>
      </c>
      <c r="I228" s="825">
        <f t="shared" si="7"/>
        <v>0</v>
      </c>
      <c r="J228" s="825"/>
      <c r="K228" s="185"/>
      <c r="L228" s="185"/>
      <c r="M228" s="185"/>
      <c r="N228" s="185"/>
      <c r="O228" s="185"/>
      <c r="P228" s="404"/>
    </row>
    <row r="229" spans="1:16" ht="12.75">
      <c r="A229" s="184">
        <v>220</v>
      </c>
      <c r="B229" s="823"/>
      <c r="C229" s="823"/>
      <c r="D229" s="185"/>
      <c r="E229" s="404"/>
      <c r="G229" s="183" t="str">
        <f t="shared" si="6"/>
        <v>○</v>
      </c>
      <c r="H229" s="186">
        <v>220</v>
      </c>
      <c r="I229" s="825">
        <f t="shared" si="7"/>
        <v>0</v>
      </c>
      <c r="J229" s="825"/>
      <c r="K229" s="185"/>
      <c r="L229" s="185"/>
      <c r="M229" s="185"/>
      <c r="N229" s="185"/>
      <c r="O229" s="185"/>
      <c r="P229" s="404"/>
    </row>
    <row r="230" spans="1:16" ht="12.75">
      <c r="A230" s="184">
        <v>221</v>
      </c>
      <c r="B230" s="823"/>
      <c r="C230" s="823"/>
      <c r="D230" s="185"/>
      <c r="E230" s="404"/>
      <c r="G230" s="183" t="str">
        <f t="shared" si="6"/>
        <v>○</v>
      </c>
      <c r="H230" s="186">
        <v>221</v>
      </c>
      <c r="I230" s="825">
        <f t="shared" si="7"/>
        <v>0</v>
      </c>
      <c r="J230" s="825"/>
      <c r="K230" s="185"/>
      <c r="L230" s="185"/>
      <c r="M230" s="185"/>
      <c r="N230" s="185"/>
      <c r="O230" s="185"/>
      <c r="P230" s="404"/>
    </row>
    <row r="231" spans="1:16" ht="12.75">
      <c r="A231" s="184">
        <v>222</v>
      </c>
      <c r="B231" s="823"/>
      <c r="C231" s="823"/>
      <c r="D231" s="185"/>
      <c r="E231" s="404"/>
      <c r="G231" s="183" t="str">
        <f t="shared" si="6"/>
        <v>○</v>
      </c>
      <c r="H231" s="186">
        <v>222</v>
      </c>
      <c r="I231" s="825">
        <f t="shared" si="7"/>
        <v>0</v>
      </c>
      <c r="J231" s="825"/>
      <c r="K231" s="185"/>
      <c r="L231" s="185"/>
      <c r="M231" s="185"/>
      <c r="N231" s="185"/>
      <c r="O231" s="185"/>
      <c r="P231" s="404"/>
    </row>
    <row r="232" spans="1:16" ht="12.75">
      <c r="A232" s="184">
        <v>223</v>
      </c>
      <c r="B232" s="823"/>
      <c r="C232" s="823"/>
      <c r="D232" s="185"/>
      <c r="E232" s="404"/>
      <c r="G232" s="183" t="str">
        <f t="shared" si="6"/>
        <v>○</v>
      </c>
      <c r="H232" s="186">
        <v>223</v>
      </c>
      <c r="I232" s="825">
        <f t="shared" si="7"/>
        <v>0</v>
      </c>
      <c r="J232" s="825"/>
      <c r="K232" s="185"/>
      <c r="L232" s="185"/>
      <c r="M232" s="185"/>
      <c r="N232" s="185"/>
      <c r="O232" s="185"/>
      <c r="P232" s="404"/>
    </row>
    <row r="233" spans="1:16" ht="12.75">
      <c r="A233" s="184">
        <v>224</v>
      </c>
      <c r="B233" s="823"/>
      <c r="C233" s="823"/>
      <c r="D233" s="185"/>
      <c r="E233" s="404"/>
      <c r="G233" s="183" t="str">
        <f t="shared" si="6"/>
        <v>○</v>
      </c>
      <c r="H233" s="186">
        <v>224</v>
      </c>
      <c r="I233" s="825">
        <f t="shared" si="7"/>
        <v>0</v>
      </c>
      <c r="J233" s="825"/>
      <c r="K233" s="185"/>
      <c r="L233" s="185"/>
      <c r="M233" s="185"/>
      <c r="N233" s="185"/>
      <c r="O233" s="185"/>
      <c r="P233" s="404"/>
    </row>
    <row r="234" spans="1:16" ht="12.75">
      <c r="A234" s="184">
        <v>225</v>
      </c>
      <c r="B234" s="823"/>
      <c r="C234" s="823"/>
      <c r="D234" s="185"/>
      <c r="E234" s="404"/>
      <c r="G234" s="183" t="str">
        <f t="shared" si="6"/>
        <v>○</v>
      </c>
      <c r="H234" s="186">
        <v>225</v>
      </c>
      <c r="I234" s="825">
        <f t="shared" si="7"/>
        <v>0</v>
      </c>
      <c r="J234" s="825"/>
      <c r="K234" s="185"/>
      <c r="L234" s="185"/>
      <c r="M234" s="185"/>
      <c r="N234" s="185"/>
      <c r="O234" s="185"/>
      <c r="P234" s="404"/>
    </row>
    <row r="235" spans="1:16" ht="12.75">
      <c r="A235" s="184">
        <v>226</v>
      </c>
      <c r="B235" s="823"/>
      <c r="C235" s="823"/>
      <c r="D235" s="185"/>
      <c r="E235" s="404"/>
      <c r="G235" s="183" t="str">
        <f t="shared" si="6"/>
        <v>○</v>
      </c>
      <c r="H235" s="186">
        <v>226</v>
      </c>
      <c r="I235" s="825">
        <f t="shared" si="7"/>
        <v>0</v>
      </c>
      <c r="J235" s="825"/>
      <c r="K235" s="185"/>
      <c r="L235" s="185"/>
      <c r="M235" s="185"/>
      <c r="N235" s="185"/>
      <c r="O235" s="185"/>
      <c r="P235" s="404"/>
    </row>
    <row r="236" spans="1:16" ht="12.75">
      <c r="A236" s="184">
        <v>227</v>
      </c>
      <c r="B236" s="823"/>
      <c r="C236" s="823"/>
      <c r="D236" s="185"/>
      <c r="E236" s="404"/>
      <c r="G236" s="183" t="str">
        <f t="shared" si="6"/>
        <v>○</v>
      </c>
      <c r="H236" s="186">
        <v>227</v>
      </c>
      <c r="I236" s="825">
        <f t="shared" si="7"/>
        <v>0</v>
      </c>
      <c r="J236" s="825"/>
      <c r="K236" s="185"/>
      <c r="L236" s="185"/>
      <c r="M236" s="185"/>
      <c r="N236" s="185"/>
      <c r="O236" s="185"/>
      <c r="P236" s="404"/>
    </row>
    <row r="237" spans="1:16" ht="12.75">
      <c r="A237" s="184">
        <v>228</v>
      </c>
      <c r="B237" s="823"/>
      <c r="C237" s="823"/>
      <c r="D237" s="185"/>
      <c r="E237" s="404"/>
      <c r="G237" s="183" t="str">
        <f t="shared" si="6"/>
        <v>○</v>
      </c>
      <c r="H237" s="186">
        <v>228</v>
      </c>
      <c r="I237" s="825">
        <f t="shared" si="7"/>
        <v>0</v>
      </c>
      <c r="J237" s="825"/>
      <c r="K237" s="185"/>
      <c r="L237" s="185"/>
      <c r="M237" s="185"/>
      <c r="N237" s="185"/>
      <c r="O237" s="185"/>
      <c r="P237" s="404"/>
    </row>
    <row r="238" spans="1:16" ht="12.75">
      <c r="A238" s="184">
        <v>229</v>
      </c>
      <c r="B238" s="823"/>
      <c r="C238" s="823"/>
      <c r="D238" s="185"/>
      <c r="E238" s="404"/>
      <c r="G238" s="183" t="str">
        <f t="shared" si="6"/>
        <v>○</v>
      </c>
      <c r="H238" s="186">
        <v>229</v>
      </c>
      <c r="I238" s="825">
        <f t="shared" si="7"/>
        <v>0</v>
      </c>
      <c r="J238" s="825"/>
      <c r="K238" s="185"/>
      <c r="L238" s="185"/>
      <c r="M238" s="185"/>
      <c r="N238" s="185"/>
      <c r="O238" s="185"/>
      <c r="P238" s="404"/>
    </row>
    <row r="239" spans="1:16" ht="12.75">
      <c r="A239" s="184">
        <v>230</v>
      </c>
      <c r="B239" s="823"/>
      <c r="C239" s="823"/>
      <c r="D239" s="185"/>
      <c r="E239" s="404"/>
      <c r="G239" s="183" t="str">
        <f t="shared" si="6"/>
        <v>○</v>
      </c>
      <c r="H239" s="186">
        <v>230</v>
      </c>
      <c r="I239" s="825">
        <f t="shared" si="7"/>
        <v>0</v>
      </c>
      <c r="J239" s="825"/>
      <c r="K239" s="185"/>
      <c r="L239" s="185"/>
      <c r="M239" s="185"/>
      <c r="N239" s="185"/>
      <c r="O239" s="185"/>
      <c r="P239" s="404"/>
    </row>
    <row r="240" spans="1:16" ht="12.75">
      <c r="A240" s="184">
        <v>231</v>
      </c>
      <c r="B240" s="823"/>
      <c r="C240" s="823"/>
      <c r="D240" s="185"/>
      <c r="E240" s="404"/>
      <c r="G240" s="183" t="str">
        <f t="shared" si="6"/>
        <v>○</v>
      </c>
      <c r="H240" s="186">
        <v>231</v>
      </c>
      <c r="I240" s="825">
        <f t="shared" si="7"/>
        <v>0</v>
      </c>
      <c r="J240" s="825"/>
      <c r="K240" s="185"/>
      <c r="L240" s="185"/>
      <c r="M240" s="185"/>
      <c r="N240" s="185"/>
      <c r="O240" s="185"/>
      <c r="P240" s="404"/>
    </row>
    <row r="241" spans="1:16" ht="12.75">
      <c r="A241" s="184">
        <v>232</v>
      </c>
      <c r="B241" s="823"/>
      <c r="C241" s="823"/>
      <c r="D241" s="185"/>
      <c r="E241" s="404"/>
      <c r="G241" s="183" t="str">
        <f t="shared" si="6"/>
        <v>○</v>
      </c>
      <c r="H241" s="186">
        <v>232</v>
      </c>
      <c r="I241" s="825">
        <f t="shared" si="7"/>
        <v>0</v>
      </c>
      <c r="J241" s="825"/>
      <c r="K241" s="185"/>
      <c r="L241" s="185"/>
      <c r="M241" s="185"/>
      <c r="N241" s="185"/>
      <c r="O241" s="185"/>
      <c r="P241" s="404"/>
    </row>
    <row r="242" spans="1:16" ht="12.75">
      <c r="A242" s="184">
        <v>233</v>
      </c>
      <c r="B242" s="823"/>
      <c r="C242" s="823"/>
      <c r="D242" s="185"/>
      <c r="E242" s="404"/>
      <c r="G242" s="183" t="str">
        <f t="shared" si="6"/>
        <v>○</v>
      </c>
      <c r="H242" s="186">
        <v>233</v>
      </c>
      <c r="I242" s="825">
        <f t="shared" si="7"/>
        <v>0</v>
      </c>
      <c r="J242" s="825"/>
      <c r="K242" s="185"/>
      <c r="L242" s="185"/>
      <c r="M242" s="185"/>
      <c r="N242" s="185"/>
      <c r="O242" s="185"/>
      <c r="P242" s="404"/>
    </row>
    <row r="243" spans="1:16" ht="12.75">
      <c r="A243" s="184">
        <v>234</v>
      </c>
      <c r="B243" s="823"/>
      <c r="C243" s="823"/>
      <c r="D243" s="185"/>
      <c r="E243" s="404"/>
      <c r="G243" s="183" t="str">
        <f t="shared" si="6"/>
        <v>○</v>
      </c>
      <c r="H243" s="186">
        <v>234</v>
      </c>
      <c r="I243" s="825">
        <f t="shared" si="7"/>
        <v>0</v>
      </c>
      <c r="J243" s="825"/>
      <c r="K243" s="185"/>
      <c r="L243" s="185"/>
      <c r="M243" s="185"/>
      <c r="N243" s="185"/>
      <c r="O243" s="185"/>
      <c r="P243" s="404"/>
    </row>
    <row r="244" spans="1:16" ht="12.75">
      <c r="A244" s="184">
        <v>235</v>
      </c>
      <c r="B244" s="823"/>
      <c r="C244" s="823"/>
      <c r="D244" s="185"/>
      <c r="E244" s="404"/>
      <c r="G244" s="183" t="str">
        <f t="shared" si="6"/>
        <v>○</v>
      </c>
      <c r="H244" s="186">
        <v>235</v>
      </c>
      <c r="I244" s="825">
        <f t="shared" si="7"/>
        <v>0</v>
      </c>
      <c r="J244" s="825"/>
      <c r="K244" s="185"/>
      <c r="L244" s="185"/>
      <c r="M244" s="185"/>
      <c r="N244" s="185"/>
      <c r="O244" s="185"/>
      <c r="P244" s="404"/>
    </row>
    <row r="245" spans="1:16" ht="12.75">
      <c r="A245" s="184">
        <v>236</v>
      </c>
      <c r="B245" s="823"/>
      <c r="C245" s="823"/>
      <c r="D245" s="185"/>
      <c r="E245" s="404"/>
      <c r="G245" s="183" t="str">
        <f t="shared" si="6"/>
        <v>○</v>
      </c>
      <c r="H245" s="186">
        <v>236</v>
      </c>
      <c r="I245" s="825">
        <f t="shared" si="7"/>
        <v>0</v>
      </c>
      <c r="J245" s="825"/>
      <c r="K245" s="185"/>
      <c r="L245" s="185"/>
      <c r="M245" s="185"/>
      <c r="N245" s="185"/>
      <c r="O245" s="185"/>
      <c r="P245" s="404"/>
    </row>
    <row r="246" spans="1:16" ht="12.75">
      <c r="A246" s="184">
        <v>237</v>
      </c>
      <c r="B246" s="823"/>
      <c r="C246" s="823"/>
      <c r="D246" s="185"/>
      <c r="E246" s="404"/>
      <c r="G246" s="183" t="str">
        <f t="shared" si="6"/>
        <v>○</v>
      </c>
      <c r="H246" s="186">
        <v>237</v>
      </c>
      <c r="I246" s="825">
        <f t="shared" si="7"/>
        <v>0</v>
      </c>
      <c r="J246" s="825"/>
      <c r="K246" s="185"/>
      <c r="L246" s="185"/>
      <c r="M246" s="185"/>
      <c r="N246" s="185"/>
      <c r="O246" s="185"/>
      <c r="P246" s="404"/>
    </row>
    <row r="247" spans="1:16" ht="12.75">
      <c r="A247" s="184">
        <v>238</v>
      </c>
      <c r="B247" s="823"/>
      <c r="C247" s="823"/>
      <c r="D247" s="185"/>
      <c r="E247" s="404"/>
      <c r="G247" s="183" t="str">
        <f t="shared" si="6"/>
        <v>○</v>
      </c>
      <c r="H247" s="186">
        <v>238</v>
      </c>
      <c r="I247" s="825">
        <f t="shared" si="7"/>
        <v>0</v>
      </c>
      <c r="J247" s="825"/>
      <c r="K247" s="185"/>
      <c r="L247" s="185"/>
      <c r="M247" s="185"/>
      <c r="N247" s="185"/>
      <c r="O247" s="185"/>
      <c r="P247" s="404"/>
    </row>
    <row r="248" spans="1:16" ht="12.75">
      <c r="A248" s="184">
        <v>239</v>
      </c>
      <c r="B248" s="823"/>
      <c r="C248" s="823"/>
      <c r="D248" s="185"/>
      <c r="E248" s="404"/>
      <c r="G248" s="183" t="str">
        <f t="shared" si="6"/>
        <v>○</v>
      </c>
      <c r="H248" s="186">
        <v>239</v>
      </c>
      <c r="I248" s="825">
        <f t="shared" si="7"/>
        <v>0</v>
      </c>
      <c r="J248" s="825"/>
      <c r="K248" s="185"/>
      <c r="L248" s="185"/>
      <c r="M248" s="185"/>
      <c r="N248" s="185"/>
      <c r="O248" s="185"/>
      <c r="P248" s="404"/>
    </row>
    <row r="249" spans="1:16" ht="12.75">
      <c r="A249" s="184">
        <v>240</v>
      </c>
      <c r="B249" s="823"/>
      <c r="C249" s="823"/>
      <c r="D249" s="185"/>
      <c r="E249" s="404"/>
      <c r="G249" s="183" t="str">
        <f t="shared" si="6"/>
        <v>○</v>
      </c>
      <c r="H249" s="186">
        <v>240</v>
      </c>
      <c r="I249" s="825">
        <f t="shared" si="7"/>
        <v>0</v>
      </c>
      <c r="J249" s="825"/>
      <c r="K249" s="185"/>
      <c r="L249" s="185"/>
      <c r="M249" s="185"/>
      <c r="N249" s="185"/>
      <c r="O249" s="185"/>
      <c r="P249" s="404"/>
    </row>
    <row r="250" spans="1:16" ht="12.75">
      <c r="A250" s="184">
        <v>241</v>
      </c>
      <c r="B250" s="823"/>
      <c r="C250" s="823"/>
      <c r="D250" s="185"/>
      <c r="E250" s="404"/>
      <c r="G250" s="183" t="str">
        <f t="shared" si="6"/>
        <v>○</v>
      </c>
      <c r="H250" s="186">
        <v>241</v>
      </c>
      <c r="I250" s="825">
        <f t="shared" si="7"/>
        <v>0</v>
      </c>
      <c r="J250" s="825"/>
      <c r="K250" s="185"/>
      <c r="L250" s="185"/>
      <c r="M250" s="185"/>
      <c r="N250" s="185"/>
      <c r="O250" s="185"/>
      <c r="P250" s="404"/>
    </row>
    <row r="251" spans="1:16" ht="12.75">
      <c r="A251" s="184">
        <v>242</v>
      </c>
      <c r="B251" s="823"/>
      <c r="C251" s="823"/>
      <c r="D251" s="185"/>
      <c r="E251" s="404"/>
      <c r="G251" s="183" t="str">
        <f t="shared" si="6"/>
        <v>○</v>
      </c>
      <c r="H251" s="186">
        <v>242</v>
      </c>
      <c r="I251" s="825">
        <f t="shared" si="7"/>
        <v>0</v>
      </c>
      <c r="J251" s="825"/>
      <c r="K251" s="185"/>
      <c r="L251" s="185"/>
      <c r="M251" s="185"/>
      <c r="N251" s="185"/>
      <c r="O251" s="185"/>
      <c r="P251" s="404"/>
    </row>
    <row r="252" spans="1:16" ht="12.75">
      <c r="A252" s="184">
        <v>243</v>
      </c>
      <c r="B252" s="823"/>
      <c r="C252" s="823"/>
      <c r="D252" s="185"/>
      <c r="E252" s="404"/>
      <c r="G252" s="183" t="str">
        <f t="shared" si="6"/>
        <v>○</v>
      </c>
      <c r="H252" s="186">
        <v>243</v>
      </c>
      <c r="I252" s="825">
        <f t="shared" si="7"/>
        <v>0</v>
      </c>
      <c r="J252" s="825"/>
      <c r="K252" s="185"/>
      <c r="L252" s="185"/>
      <c r="M252" s="185"/>
      <c r="N252" s="185"/>
      <c r="O252" s="185"/>
      <c r="P252" s="404"/>
    </row>
    <row r="253" spans="1:16" ht="12.75">
      <c r="A253" s="184">
        <v>244</v>
      </c>
      <c r="B253" s="823"/>
      <c r="C253" s="823"/>
      <c r="D253" s="185"/>
      <c r="E253" s="404"/>
      <c r="G253" s="183" t="str">
        <f t="shared" si="6"/>
        <v>○</v>
      </c>
      <c r="H253" s="186">
        <v>244</v>
      </c>
      <c r="I253" s="825">
        <f t="shared" si="7"/>
        <v>0</v>
      </c>
      <c r="J253" s="825"/>
      <c r="K253" s="185"/>
      <c r="L253" s="185"/>
      <c r="M253" s="185"/>
      <c r="N253" s="185"/>
      <c r="O253" s="185"/>
      <c r="P253" s="404"/>
    </row>
    <row r="254" spans="1:16" ht="12.75">
      <c r="A254" s="184">
        <v>245</v>
      </c>
      <c r="B254" s="823"/>
      <c r="C254" s="823"/>
      <c r="D254" s="185"/>
      <c r="E254" s="404"/>
      <c r="G254" s="183" t="str">
        <f t="shared" si="6"/>
        <v>○</v>
      </c>
      <c r="H254" s="186">
        <v>245</v>
      </c>
      <c r="I254" s="825">
        <f t="shared" si="7"/>
        <v>0</v>
      </c>
      <c r="J254" s="825"/>
      <c r="K254" s="185"/>
      <c r="L254" s="185"/>
      <c r="M254" s="185"/>
      <c r="N254" s="185"/>
      <c r="O254" s="185"/>
      <c r="P254" s="404"/>
    </row>
    <row r="255" spans="1:16" ht="12.75">
      <c r="A255" s="184">
        <v>246</v>
      </c>
      <c r="B255" s="823"/>
      <c r="C255" s="823"/>
      <c r="D255" s="185"/>
      <c r="E255" s="404"/>
      <c r="G255" s="183" t="str">
        <f t="shared" si="6"/>
        <v>○</v>
      </c>
      <c r="H255" s="186">
        <v>246</v>
      </c>
      <c r="I255" s="825">
        <f t="shared" si="7"/>
        <v>0</v>
      </c>
      <c r="J255" s="825"/>
      <c r="K255" s="185"/>
      <c r="L255" s="185"/>
      <c r="M255" s="185"/>
      <c r="N255" s="185"/>
      <c r="O255" s="185"/>
      <c r="P255" s="404"/>
    </row>
    <row r="256" spans="1:16" ht="12.75">
      <c r="A256" s="184">
        <v>247</v>
      </c>
      <c r="B256" s="823"/>
      <c r="C256" s="823"/>
      <c r="D256" s="185"/>
      <c r="E256" s="404"/>
      <c r="G256" s="183" t="str">
        <f t="shared" si="6"/>
        <v>○</v>
      </c>
      <c r="H256" s="186">
        <v>247</v>
      </c>
      <c r="I256" s="825">
        <f t="shared" si="7"/>
        <v>0</v>
      </c>
      <c r="J256" s="825"/>
      <c r="K256" s="185"/>
      <c r="L256" s="185"/>
      <c r="M256" s="185"/>
      <c r="N256" s="185"/>
      <c r="O256" s="185"/>
      <c r="P256" s="404"/>
    </row>
    <row r="257" spans="1:16" ht="12.75">
      <c r="A257" s="184">
        <v>248</v>
      </c>
      <c r="B257" s="823"/>
      <c r="C257" s="823"/>
      <c r="D257" s="185"/>
      <c r="E257" s="404"/>
      <c r="G257" s="183" t="str">
        <f t="shared" si="6"/>
        <v>○</v>
      </c>
      <c r="H257" s="186">
        <v>248</v>
      </c>
      <c r="I257" s="825">
        <f t="shared" si="7"/>
        <v>0</v>
      </c>
      <c r="J257" s="825"/>
      <c r="K257" s="185"/>
      <c r="L257" s="185"/>
      <c r="M257" s="185"/>
      <c r="N257" s="185"/>
      <c r="O257" s="185"/>
      <c r="P257" s="404"/>
    </row>
    <row r="258" spans="1:16" ht="12.75">
      <c r="A258" s="184">
        <v>249</v>
      </c>
      <c r="B258" s="823"/>
      <c r="C258" s="823"/>
      <c r="D258" s="185"/>
      <c r="E258" s="404"/>
      <c r="G258" s="183" t="str">
        <f t="shared" si="6"/>
        <v>○</v>
      </c>
      <c r="H258" s="186">
        <v>249</v>
      </c>
      <c r="I258" s="825">
        <f t="shared" si="7"/>
        <v>0</v>
      </c>
      <c r="J258" s="825"/>
      <c r="K258" s="185"/>
      <c r="L258" s="185"/>
      <c r="M258" s="185"/>
      <c r="N258" s="185"/>
      <c r="O258" s="185"/>
      <c r="P258" s="404"/>
    </row>
    <row r="259" spans="1:16" ht="12.75">
      <c r="A259" s="184">
        <v>250</v>
      </c>
      <c r="B259" s="823"/>
      <c r="C259" s="823"/>
      <c r="D259" s="185"/>
      <c r="E259" s="404"/>
      <c r="G259" s="183" t="str">
        <f t="shared" si="6"/>
        <v>○</v>
      </c>
      <c r="H259" s="186">
        <v>250</v>
      </c>
      <c r="I259" s="825">
        <f t="shared" si="7"/>
        <v>0</v>
      </c>
      <c r="J259" s="825"/>
      <c r="K259" s="185"/>
      <c r="L259" s="185"/>
      <c r="M259" s="185"/>
      <c r="N259" s="185"/>
      <c r="O259" s="185"/>
      <c r="P259" s="404"/>
    </row>
    <row r="260" spans="1:16" ht="12.75">
      <c r="A260" s="184">
        <v>251</v>
      </c>
      <c r="B260" s="823"/>
      <c r="C260" s="823"/>
      <c r="D260" s="185"/>
      <c r="E260" s="404"/>
      <c r="G260" s="183" t="str">
        <f t="shared" si="6"/>
        <v>○</v>
      </c>
      <c r="H260" s="186">
        <v>251</v>
      </c>
      <c r="I260" s="825">
        <f t="shared" si="7"/>
        <v>0</v>
      </c>
      <c r="J260" s="825"/>
      <c r="K260" s="185"/>
      <c r="L260" s="185"/>
      <c r="M260" s="185"/>
      <c r="N260" s="185"/>
      <c r="O260" s="185"/>
      <c r="P260" s="404"/>
    </row>
    <row r="261" spans="1:16" ht="12.75">
      <c r="A261" s="184">
        <v>252</v>
      </c>
      <c r="B261" s="823"/>
      <c r="C261" s="823"/>
      <c r="D261" s="185"/>
      <c r="E261" s="404"/>
      <c r="G261" s="183" t="str">
        <f t="shared" si="6"/>
        <v>○</v>
      </c>
      <c r="H261" s="186">
        <v>252</v>
      </c>
      <c r="I261" s="825">
        <f t="shared" si="7"/>
        <v>0</v>
      </c>
      <c r="J261" s="825"/>
      <c r="K261" s="185"/>
      <c r="L261" s="185"/>
      <c r="M261" s="185"/>
      <c r="N261" s="185"/>
      <c r="O261" s="185"/>
      <c r="P261" s="404"/>
    </row>
    <row r="262" spans="1:16" ht="12.75">
      <c r="A262" s="184">
        <v>253</v>
      </c>
      <c r="B262" s="823"/>
      <c r="C262" s="823"/>
      <c r="D262" s="185"/>
      <c r="E262" s="404"/>
      <c r="G262" s="183" t="str">
        <f t="shared" si="6"/>
        <v>○</v>
      </c>
      <c r="H262" s="186">
        <v>253</v>
      </c>
      <c r="I262" s="825">
        <f t="shared" si="7"/>
        <v>0</v>
      </c>
      <c r="J262" s="825"/>
      <c r="K262" s="185"/>
      <c r="L262" s="185"/>
      <c r="M262" s="185"/>
      <c r="N262" s="185"/>
      <c r="O262" s="185"/>
      <c r="P262" s="404"/>
    </row>
    <row r="263" spans="1:16" ht="12.75">
      <c r="A263" s="184">
        <v>254</v>
      </c>
      <c r="B263" s="823"/>
      <c r="C263" s="823"/>
      <c r="D263" s="185"/>
      <c r="E263" s="404"/>
      <c r="G263" s="183" t="str">
        <f t="shared" si="6"/>
        <v>○</v>
      </c>
      <c r="H263" s="186">
        <v>254</v>
      </c>
      <c r="I263" s="825">
        <f t="shared" si="7"/>
        <v>0</v>
      </c>
      <c r="J263" s="825"/>
      <c r="K263" s="185"/>
      <c r="L263" s="185"/>
      <c r="M263" s="185"/>
      <c r="N263" s="185"/>
      <c r="O263" s="185"/>
      <c r="P263" s="404"/>
    </row>
    <row r="264" spans="1:16" ht="12.75">
      <c r="A264" s="184">
        <v>255</v>
      </c>
      <c r="B264" s="823"/>
      <c r="C264" s="823"/>
      <c r="D264" s="185"/>
      <c r="E264" s="404"/>
      <c r="G264" s="183" t="str">
        <f t="shared" si="6"/>
        <v>○</v>
      </c>
      <c r="H264" s="186">
        <v>255</v>
      </c>
      <c r="I264" s="825">
        <f t="shared" si="7"/>
        <v>0</v>
      </c>
      <c r="J264" s="825"/>
      <c r="K264" s="185"/>
      <c r="L264" s="185"/>
      <c r="M264" s="185"/>
      <c r="N264" s="185"/>
      <c r="O264" s="185"/>
      <c r="P264" s="404"/>
    </row>
    <row r="265" spans="1:16" ht="12.75">
      <c r="A265" s="184">
        <v>256</v>
      </c>
      <c r="B265" s="823"/>
      <c r="C265" s="823"/>
      <c r="D265" s="185"/>
      <c r="E265" s="404"/>
      <c r="G265" s="183" t="str">
        <f aca="true" t="shared" si="8" ref="G265:G309">+IF(OR(D265="○",K265="○",L265="○",M265="○",N265="○",O265="○"),"×","○")</f>
        <v>○</v>
      </c>
      <c r="H265" s="186">
        <v>256</v>
      </c>
      <c r="I265" s="825">
        <f aca="true" t="shared" si="9" ref="I265:I309">B265</f>
        <v>0</v>
      </c>
      <c r="J265" s="825"/>
      <c r="K265" s="185"/>
      <c r="L265" s="185"/>
      <c r="M265" s="185"/>
      <c r="N265" s="185"/>
      <c r="O265" s="185"/>
      <c r="P265" s="404"/>
    </row>
    <row r="266" spans="1:16" ht="12.75">
      <c r="A266" s="184">
        <v>257</v>
      </c>
      <c r="B266" s="823"/>
      <c r="C266" s="823"/>
      <c r="D266" s="185"/>
      <c r="E266" s="404"/>
      <c r="G266" s="183" t="str">
        <f t="shared" si="8"/>
        <v>○</v>
      </c>
      <c r="H266" s="186">
        <v>257</v>
      </c>
      <c r="I266" s="825">
        <f t="shared" si="9"/>
        <v>0</v>
      </c>
      <c r="J266" s="825"/>
      <c r="K266" s="185"/>
      <c r="L266" s="185"/>
      <c r="M266" s="185"/>
      <c r="N266" s="185"/>
      <c r="O266" s="185"/>
      <c r="P266" s="404"/>
    </row>
    <row r="267" spans="1:16" ht="12.75">
      <c r="A267" s="184">
        <v>258</v>
      </c>
      <c r="B267" s="823"/>
      <c r="C267" s="823"/>
      <c r="D267" s="185"/>
      <c r="E267" s="404"/>
      <c r="G267" s="183" t="str">
        <f t="shared" si="8"/>
        <v>○</v>
      </c>
      <c r="H267" s="186">
        <v>258</v>
      </c>
      <c r="I267" s="825">
        <f t="shared" si="9"/>
        <v>0</v>
      </c>
      <c r="J267" s="825"/>
      <c r="K267" s="185"/>
      <c r="L267" s="185"/>
      <c r="M267" s="185"/>
      <c r="N267" s="185"/>
      <c r="O267" s="185"/>
      <c r="P267" s="404"/>
    </row>
    <row r="268" spans="1:16" ht="12.75">
      <c r="A268" s="184">
        <v>259</v>
      </c>
      <c r="B268" s="823"/>
      <c r="C268" s="823"/>
      <c r="D268" s="185"/>
      <c r="E268" s="404"/>
      <c r="G268" s="183" t="str">
        <f t="shared" si="8"/>
        <v>○</v>
      </c>
      <c r="H268" s="186">
        <v>259</v>
      </c>
      <c r="I268" s="825">
        <f t="shared" si="9"/>
        <v>0</v>
      </c>
      <c r="J268" s="825"/>
      <c r="K268" s="185"/>
      <c r="L268" s="185"/>
      <c r="M268" s="185"/>
      <c r="N268" s="185"/>
      <c r="O268" s="185"/>
      <c r="P268" s="404"/>
    </row>
    <row r="269" spans="1:16" ht="12.75">
      <c r="A269" s="184">
        <v>260</v>
      </c>
      <c r="B269" s="823"/>
      <c r="C269" s="823"/>
      <c r="D269" s="185"/>
      <c r="E269" s="404"/>
      <c r="G269" s="183" t="str">
        <f t="shared" si="8"/>
        <v>○</v>
      </c>
      <c r="H269" s="186">
        <v>260</v>
      </c>
      <c r="I269" s="825">
        <f t="shared" si="9"/>
        <v>0</v>
      </c>
      <c r="J269" s="825"/>
      <c r="K269" s="185"/>
      <c r="L269" s="185"/>
      <c r="M269" s="185"/>
      <c r="N269" s="185"/>
      <c r="O269" s="185"/>
      <c r="P269" s="404"/>
    </row>
    <row r="270" spans="1:16" ht="12.75">
      <c r="A270" s="184">
        <v>261</v>
      </c>
      <c r="B270" s="823"/>
      <c r="C270" s="823"/>
      <c r="D270" s="185"/>
      <c r="E270" s="404"/>
      <c r="G270" s="183" t="str">
        <f t="shared" si="8"/>
        <v>○</v>
      </c>
      <c r="H270" s="186">
        <v>261</v>
      </c>
      <c r="I270" s="825">
        <f t="shared" si="9"/>
        <v>0</v>
      </c>
      <c r="J270" s="825"/>
      <c r="K270" s="185"/>
      <c r="L270" s="185"/>
      <c r="M270" s="185"/>
      <c r="N270" s="185"/>
      <c r="O270" s="185"/>
      <c r="P270" s="404"/>
    </row>
    <row r="271" spans="1:16" ht="12.75">
      <c r="A271" s="184">
        <v>262</v>
      </c>
      <c r="B271" s="823"/>
      <c r="C271" s="823"/>
      <c r="D271" s="185"/>
      <c r="E271" s="404"/>
      <c r="G271" s="183" t="str">
        <f t="shared" si="8"/>
        <v>○</v>
      </c>
      <c r="H271" s="186">
        <v>262</v>
      </c>
      <c r="I271" s="825">
        <f t="shared" si="9"/>
        <v>0</v>
      </c>
      <c r="J271" s="825"/>
      <c r="K271" s="185"/>
      <c r="L271" s="185"/>
      <c r="M271" s="185"/>
      <c r="N271" s="185"/>
      <c r="O271" s="185"/>
      <c r="P271" s="404"/>
    </row>
    <row r="272" spans="1:16" ht="12.75">
      <c r="A272" s="184">
        <v>263</v>
      </c>
      <c r="B272" s="823"/>
      <c r="C272" s="823"/>
      <c r="D272" s="185"/>
      <c r="E272" s="404"/>
      <c r="G272" s="183" t="str">
        <f t="shared" si="8"/>
        <v>○</v>
      </c>
      <c r="H272" s="186">
        <v>263</v>
      </c>
      <c r="I272" s="825">
        <f t="shared" si="9"/>
        <v>0</v>
      </c>
      <c r="J272" s="825"/>
      <c r="K272" s="185"/>
      <c r="L272" s="185"/>
      <c r="M272" s="185"/>
      <c r="N272" s="185"/>
      <c r="O272" s="185"/>
      <c r="P272" s="404"/>
    </row>
    <row r="273" spans="1:16" ht="12.75">
      <c r="A273" s="184">
        <v>264</v>
      </c>
      <c r="B273" s="823"/>
      <c r="C273" s="823"/>
      <c r="D273" s="185"/>
      <c r="E273" s="404"/>
      <c r="G273" s="183" t="str">
        <f t="shared" si="8"/>
        <v>○</v>
      </c>
      <c r="H273" s="186">
        <v>264</v>
      </c>
      <c r="I273" s="825">
        <f t="shared" si="9"/>
        <v>0</v>
      </c>
      <c r="J273" s="825"/>
      <c r="K273" s="185"/>
      <c r="L273" s="185"/>
      <c r="M273" s="185"/>
      <c r="N273" s="185"/>
      <c r="O273" s="185"/>
      <c r="P273" s="404"/>
    </row>
    <row r="274" spans="1:16" ht="12.75">
      <c r="A274" s="184">
        <v>265</v>
      </c>
      <c r="B274" s="823"/>
      <c r="C274" s="823"/>
      <c r="D274" s="185"/>
      <c r="E274" s="404"/>
      <c r="G274" s="183" t="str">
        <f t="shared" si="8"/>
        <v>○</v>
      </c>
      <c r="H274" s="186">
        <v>265</v>
      </c>
      <c r="I274" s="825">
        <f t="shared" si="9"/>
        <v>0</v>
      </c>
      <c r="J274" s="825"/>
      <c r="K274" s="185"/>
      <c r="L274" s="185"/>
      <c r="M274" s="185"/>
      <c r="N274" s="185"/>
      <c r="O274" s="185"/>
      <c r="P274" s="404"/>
    </row>
    <row r="275" spans="1:16" ht="12.75">
      <c r="A275" s="184">
        <v>266</v>
      </c>
      <c r="B275" s="823"/>
      <c r="C275" s="823"/>
      <c r="D275" s="185"/>
      <c r="E275" s="404"/>
      <c r="G275" s="183" t="str">
        <f t="shared" si="8"/>
        <v>○</v>
      </c>
      <c r="H275" s="186">
        <v>266</v>
      </c>
      <c r="I275" s="825">
        <f t="shared" si="9"/>
        <v>0</v>
      </c>
      <c r="J275" s="825"/>
      <c r="K275" s="185"/>
      <c r="L275" s="185"/>
      <c r="M275" s="185"/>
      <c r="N275" s="185"/>
      <c r="O275" s="185"/>
      <c r="P275" s="404"/>
    </row>
    <row r="276" spans="1:16" ht="12.75">
      <c r="A276" s="184">
        <v>267</v>
      </c>
      <c r="B276" s="823"/>
      <c r="C276" s="823"/>
      <c r="D276" s="185"/>
      <c r="E276" s="404"/>
      <c r="G276" s="183" t="str">
        <f t="shared" si="8"/>
        <v>○</v>
      </c>
      <c r="H276" s="186">
        <v>267</v>
      </c>
      <c r="I276" s="825">
        <f t="shared" si="9"/>
        <v>0</v>
      </c>
      <c r="J276" s="825"/>
      <c r="K276" s="185"/>
      <c r="L276" s="185"/>
      <c r="M276" s="185"/>
      <c r="N276" s="185"/>
      <c r="O276" s="185"/>
      <c r="P276" s="404"/>
    </row>
    <row r="277" spans="1:16" ht="12.75">
      <c r="A277" s="184">
        <v>268</v>
      </c>
      <c r="B277" s="823"/>
      <c r="C277" s="823"/>
      <c r="D277" s="185"/>
      <c r="E277" s="404"/>
      <c r="G277" s="183" t="str">
        <f t="shared" si="8"/>
        <v>○</v>
      </c>
      <c r="H277" s="186">
        <v>268</v>
      </c>
      <c r="I277" s="825">
        <f t="shared" si="9"/>
        <v>0</v>
      </c>
      <c r="J277" s="825"/>
      <c r="K277" s="185"/>
      <c r="L277" s="185"/>
      <c r="M277" s="185"/>
      <c r="N277" s="185"/>
      <c r="O277" s="185"/>
      <c r="P277" s="404"/>
    </row>
    <row r="278" spans="1:16" ht="12.75">
      <c r="A278" s="184">
        <v>269</v>
      </c>
      <c r="B278" s="823"/>
      <c r="C278" s="823"/>
      <c r="D278" s="185"/>
      <c r="E278" s="404"/>
      <c r="G278" s="183" t="str">
        <f t="shared" si="8"/>
        <v>○</v>
      </c>
      <c r="H278" s="186">
        <v>269</v>
      </c>
      <c r="I278" s="825">
        <f t="shared" si="9"/>
        <v>0</v>
      </c>
      <c r="J278" s="825"/>
      <c r="K278" s="185"/>
      <c r="L278" s="185"/>
      <c r="M278" s="185"/>
      <c r="N278" s="185"/>
      <c r="O278" s="185"/>
      <c r="P278" s="404"/>
    </row>
    <row r="279" spans="1:16" ht="12.75">
      <c r="A279" s="184">
        <v>270</v>
      </c>
      <c r="B279" s="823"/>
      <c r="C279" s="823"/>
      <c r="D279" s="185"/>
      <c r="E279" s="404"/>
      <c r="G279" s="183" t="str">
        <f t="shared" si="8"/>
        <v>○</v>
      </c>
      <c r="H279" s="186">
        <v>270</v>
      </c>
      <c r="I279" s="825">
        <f t="shared" si="9"/>
        <v>0</v>
      </c>
      <c r="J279" s="825"/>
      <c r="K279" s="185"/>
      <c r="L279" s="185"/>
      <c r="M279" s="185"/>
      <c r="N279" s="185"/>
      <c r="O279" s="185"/>
      <c r="P279" s="404"/>
    </row>
    <row r="280" spans="1:16" ht="12.75">
      <c r="A280" s="184">
        <v>271</v>
      </c>
      <c r="B280" s="823"/>
      <c r="C280" s="823"/>
      <c r="D280" s="185"/>
      <c r="E280" s="404"/>
      <c r="G280" s="183" t="str">
        <f t="shared" si="8"/>
        <v>○</v>
      </c>
      <c r="H280" s="186">
        <v>271</v>
      </c>
      <c r="I280" s="825">
        <f t="shared" si="9"/>
        <v>0</v>
      </c>
      <c r="J280" s="825"/>
      <c r="K280" s="185"/>
      <c r="L280" s="185"/>
      <c r="M280" s="185"/>
      <c r="N280" s="185"/>
      <c r="O280" s="185"/>
      <c r="P280" s="404"/>
    </row>
    <row r="281" spans="1:16" ht="12.75">
      <c r="A281" s="184">
        <v>272</v>
      </c>
      <c r="B281" s="823"/>
      <c r="C281" s="823"/>
      <c r="D281" s="185"/>
      <c r="E281" s="404"/>
      <c r="G281" s="183" t="str">
        <f t="shared" si="8"/>
        <v>○</v>
      </c>
      <c r="H281" s="186">
        <v>272</v>
      </c>
      <c r="I281" s="825">
        <f t="shared" si="9"/>
        <v>0</v>
      </c>
      <c r="J281" s="825"/>
      <c r="K281" s="185"/>
      <c r="L281" s="185"/>
      <c r="M281" s="185"/>
      <c r="N281" s="185"/>
      <c r="O281" s="185"/>
      <c r="P281" s="404"/>
    </row>
    <row r="282" spans="1:16" ht="12.75">
      <c r="A282" s="184">
        <v>273</v>
      </c>
      <c r="B282" s="823"/>
      <c r="C282" s="823"/>
      <c r="D282" s="185"/>
      <c r="E282" s="404"/>
      <c r="G282" s="183" t="str">
        <f t="shared" si="8"/>
        <v>○</v>
      </c>
      <c r="H282" s="186">
        <v>273</v>
      </c>
      <c r="I282" s="825">
        <f t="shared" si="9"/>
        <v>0</v>
      </c>
      <c r="J282" s="825"/>
      <c r="K282" s="185"/>
      <c r="L282" s="185"/>
      <c r="M282" s="185"/>
      <c r="N282" s="185"/>
      <c r="O282" s="185"/>
      <c r="P282" s="404"/>
    </row>
    <row r="283" spans="1:16" ht="12.75">
      <c r="A283" s="184">
        <v>274</v>
      </c>
      <c r="B283" s="823"/>
      <c r="C283" s="823"/>
      <c r="D283" s="185"/>
      <c r="E283" s="404"/>
      <c r="G283" s="183" t="str">
        <f t="shared" si="8"/>
        <v>○</v>
      </c>
      <c r="H283" s="186">
        <v>274</v>
      </c>
      <c r="I283" s="825">
        <f t="shared" si="9"/>
        <v>0</v>
      </c>
      <c r="J283" s="825"/>
      <c r="K283" s="185"/>
      <c r="L283" s="185"/>
      <c r="M283" s="185"/>
      <c r="N283" s="185"/>
      <c r="O283" s="185"/>
      <c r="P283" s="404"/>
    </row>
    <row r="284" spans="1:16" ht="12.75">
      <c r="A284" s="184">
        <v>275</v>
      </c>
      <c r="B284" s="823"/>
      <c r="C284" s="823"/>
      <c r="D284" s="185"/>
      <c r="E284" s="404"/>
      <c r="G284" s="183" t="str">
        <f t="shared" si="8"/>
        <v>○</v>
      </c>
      <c r="H284" s="186">
        <v>275</v>
      </c>
      <c r="I284" s="825">
        <f t="shared" si="9"/>
        <v>0</v>
      </c>
      <c r="J284" s="825"/>
      <c r="K284" s="185"/>
      <c r="L284" s="185"/>
      <c r="M284" s="185"/>
      <c r="N284" s="185"/>
      <c r="O284" s="185"/>
      <c r="P284" s="404"/>
    </row>
    <row r="285" spans="1:16" ht="12.75">
      <c r="A285" s="184">
        <v>276</v>
      </c>
      <c r="B285" s="823"/>
      <c r="C285" s="823"/>
      <c r="D285" s="185"/>
      <c r="E285" s="404"/>
      <c r="G285" s="183" t="str">
        <f t="shared" si="8"/>
        <v>○</v>
      </c>
      <c r="H285" s="186">
        <v>276</v>
      </c>
      <c r="I285" s="825">
        <f t="shared" si="9"/>
        <v>0</v>
      </c>
      <c r="J285" s="825"/>
      <c r="K285" s="185"/>
      <c r="L285" s="185"/>
      <c r="M285" s="185"/>
      <c r="N285" s="185"/>
      <c r="O285" s="185"/>
      <c r="P285" s="404"/>
    </row>
    <row r="286" spans="1:16" ht="12.75">
      <c r="A286" s="184">
        <v>277</v>
      </c>
      <c r="B286" s="823"/>
      <c r="C286" s="823"/>
      <c r="D286" s="185"/>
      <c r="E286" s="404"/>
      <c r="G286" s="183" t="str">
        <f t="shared" si="8"/>
        <v>○</v>
      </c>
      <c r="H286" s="186">
        <v>277</v>
      </c>
      <c r="I286" s="825">
        <f t="shared" si="9"/>
        <v>0</v>
      </c>
      <c r="J286" s="825"/>
      <c r="K286" s="185"/>
      <c r="L286" s="185"/>
      <c r="M286" s="185"/>
      <c r="N286" s="185"/>
      <c r="O286" s="185"/>
      <c r="P286" s="404"/>
    </row>
    <row r="287" spans="1:16" ht="12.75">
      <c r="A287" s="184">
        <v>278</v>
      </c>
      <c r="B287" s="823"/>
      <c r="C287" s="823"/>
      <c r="D287" s="185"/>
      <c r="E287" s="404"/>
      <c r="G287" s="183" t="str">
        <f t="shared" si="8"/>
        <v>○</v>
      </c>
      <c r="H287" s="186">
        <v>278</v>
      </c>
      <c r="I287" s="825">
        <f t="shared" si="9"/>
        <v>0</v>
      </c>
      <c r="J287" s="825"/>
      <c r="K287" s="185"/>
      <c r="L287" s="185"/>
      <c r="M287" s="185"/>
      <c r="N287" s="185"/>
      <c r="O287" s="185"/>
      <c r="P287" s="404"/>
    </row>
    <row r="288" spans="1:16" ht="12.75">
      <c r="A288" s="184">
        <v>279</v>
      </c>
      <c r="B288" s="823"/>
      <c r="C288" s="823"/>
      <c r="D288" s="185"/>
      <c r="E288" s="404"/>
      <c r="G288" s="183" t="str">
        <f t="shared" si="8"/>
        <v>○</v>
      </c>
      <c r="H288" s="186">
        <v>279</v>
      </c>
      <c r="I288" s="825">
        <f t="shared" si="9"/>
        <v>0</v>
      </c>
      <c r="J288" s="825"/>
      <c r="K288" s="185"/>
      <c r="L288" s="185"/>
      <c r="M288" s="185"/>
      <c r="N288" s="185"/>
      <c r="O288" s="185"/>
      <c r="P288" s="404"/>
    </row>
    <row r="289" spans="1:16" ht="12.75">
      <c r="A289" s="184">
        <v>280</v>
      </c>
      <c r="B289" s="823"/>
      <c r="C289" s="823"/>
      <c r="D289" s="185"/>
      <c r="E289" s="404"/>
      <c r="G289" s="183" t="str">
        <f t="shared" si="8"/>
        <v>○</v>
      </c>
      <c r="H289" s="186">
        <v>280</v>
      </c>
      <c r="I289" s="825">
        <f t="shared" si="9"/>
        <v>0</v>
      </c>
      <c r="J289" s="825"/>
      <c r="K289" s="185"/>
      <c r="L289" s="185"/>
      <c r="M289" s="185"/>
      <c r="N289" s="185"/>
      <c r="O289" s="185"/>
      <c r="P289" s="404"/>
    </row>
    <row r="290" spans="1:16" ht="12.75">
      <c r="A290" s="184">
        <v>281</v>
      </c>
      <c r="B290" s="823"/>
      <c r="C290" s="823"/>
      <c r="D290" s="185"/>
      <c r="E290" s="404"/>
      <c r="G290" s="183" t="str">
        <f t="shared" si="8"/>
        <v>○</v>
      </c>
      <c r="H290" s="186">
        <v>281</v>
      </c>
      <c r="I290" s="825">
        <f t="shared" si="9"/>
        <v>0</v>
      </c>
      <c r="J290" s="825"/>
      <c r="K290" s="185"/>
      <c r="L290" s="185"/>
      <c r="M290" s="185"/>
      <c r="N290" s="185"/>
      <c r="O290" s="185"/>
      <c r="P290" s="404"/>
    </row>
    <row r="291" spans="1:16" ht="12.75">
      <c r="A291" s="184">
        <v>282</v>
      </c>
      <c r="B291" s="823"/>
      <c r="C291" s="823"/>
      <c r="D291" s="185"/>
      <c r="E291" s="404"/>
      <c r="G291" s="183" t="str">
        <f t="shared" si="8"/>
        <v>○</v>
      </c>
      <c r="H291" s="186">
        <v>282</v>
      </c>
      <c r="I291" s="825">
        <f t="shared" si="9"/>
        <v>0</v>
      </c>
      <c r="J291" s="825"/>
      <c r="K291" s="185"/>
      <c r="L291" s="185"/>
      <c r="M291" s="185"/>
      <c r="N291" s="185"/>
      <c r="O291" s="185"/>
      <c r="P291" s="404"/>
    </row>
    <row r="292" spans="1:16" ht="12.75">
      <c r="A292" s="184">
        <v>283</v>
      </c>
      <c r="B292" s="823"/>
      <c r="C292" s="823"/>
      <c r="D292" s="185"/>
      <c r="E292" s="404"/>
      <c r="G292" s="183" t="str">
        <f t="shared" si="8"/>
        <v>○</v>
      </c>
      <c r="H292" s="186">
        <v>283</v>
      </c>
      <c r="I292" s="825">
        <f t="shared" si="9"/>
        <v>0</v>
      </c>
      <c r="J292" s="825"/>
      <c r="K292" s="185"/>
      <c r="L292" s="185"/>
      <c r="M292" s="185"/>
      <c r="N292" s="185"/>
      <c r="O292" s="185"/>
      <c r="P292" s="404"/>
    </row>
    <row r="293" spans="1:16" ht="12.75">
      <c r="A293" s="184">
        <v>284</v>
      </c>
      <c r="B293" s="823"/>
      <c r="C293" s="823"/>
      <c r="D293" s="185"/>
      <c r="E293" s="404"/>
      <c r="G293" s="183" t="str">
        <f t="shared" si="8"/>
        <v>○</v>
      </c>
      <c r="H293" s="186">
        <v>284</v>
      </c>
      <c r="I293" s="825">
        <f t="shared" si="9"/>
        <v>0</v>
      </c>
      <c r="J293" s="825"/>
      <c r="K293" s="185"/>
      <c r="L293" s="185"/>
      <c r="M293" s="185"/>
      <c r="N293" s="185"/>
      <c r="O293" s="185"/>
      <c r="P293" s="404"/>
    </row>
    <row r="294" spans="1:16" ht="12.75">
      <c r="A294" s="184">
        <v>285</v>
      </c>
      <c r="B294" s="823"/>
      <c r="C294" s="823"/>
      <c r="D294" s="185"/>
      <c r="E294" s="404"/>
      <c r="G294" s="183" t="str">
        <f t="shared" si="8"/>
        <v>○</v>
      </c>
      <c r="H294" s="186">
        <v>285</v>
      </c>
      <c r="I294" s="825">
        <f t="shared" si="9"/>
        <v>0</v>
      </c>
      <c r="J294" s="825"/>
      <c r="K294" s="185"/>
      <c r="L294" s="185"/>
      <c r="M294" s="185"/>
      <c r="N294" s="185"/>
      <c r="O294" s="185"/>
      <c r="P294" s="404"/>
    </row>
    <row r="295" spans="1:16" ht="12.75">
      <c r="A295" s="184">
        <v>286</v>
      </c>
      <c r="B295" s="823"/>
      <c r="C295" s="823"/>
      <c r="D295" s="185"/>
      <c r="E295" s="404"/>
      <c r="G295" s="183" t="str">
        <f t="shared" si="8"/>
        <v>○</v>
      </c>
      <c r="H295" s="186">
        <v>286</v>
      </c>
      <c r="I295" s="825">
        <f t="shared" si="9"/>
        <v>0</v>
      </c>
      <c r="J295" s="825"/>
      <c r="K295" s="185"/>
      <c r="L295" s="185"/>
      <c r="M295" s="185"/>
      <c r="N295" s="185"/>
      <c r="O295" s="185"/>
      <c r="P295" s="404"/>
    </row>
    <row r="296" spans="1:16" ht="12.75">
      <c r="A296" s="184">
        <v>287</v>
      </c>
      <c r="B296" s="823"/>
      <c r="C296" s="823"/>
      <c r="D296" s="185"/>
      <c r="E296" s="404"/>
      <c r="G296" s="183" t="str">
        <f t="shared" si="8"/>
        <v>○</v>
      </c>
      <c r="H296" s="186">
        <v>287</v>
      </c>
      <c r="I296" s="825">
        <f t="shared" si="9"/>
        <v>0</v>
      </c>
      <c r="J296" s="825"/>
      <c r="K296" s="185"/>
      <c r="L296" s="185"/>
      <c r="M296" s="185"/>
      <c r="N296" s="185"/>
      <c r="O296" s="185"/>
      <c r="P296" s="404"/>
    </row>
    <row r="297" spans="1:16" ht="12.75">
      <c r="A297" s="184">
        <v>288</v>
      </c>
      <c r="B297" s="823"/>
      <c r="C297" s="823"/>
      <c r="D297" s="185"/>
      <c r="E297" s="404"/>
      <c r="G297" s="183" t="str">
        <f t="shared" si="8"/>
        <v>○</v>
      </c>
      <c r="H297" s="186">
        <v>288</v>
      </c>
      <c r="I297" s="825">
        <f t="shared" si="9"/>
        <v>0</v>
      </c>
      <c r="J297" s="825"/>
      <c r="K297" s="185"/>
      <c r="L297" s="185"/>
      <c r="M297" s="185"/>
      <c r="N297" s="185"/>
      <c r="O297" s="185"/>
      <c r="P297" s="404"/>
    </row>
    <row r="298" spans="1:16" ht="12.75">
      <c r="A298" s="184">
        <v>289</v>
      </c>
      <c r="B298" s="823"/>
      <c r="C298" s="823"/>
      <c r="D298" s="185"/>
      <c r="E298" s="404"/>
      <c r="G298" s="183" t="str">
        <f t="shared" si="8"/>
        <v>○</v>
      </c>
      <c r="H298" s="186">
        <v>289</v>
      </c>
      <c r="I298" s="825">
        <f t="shared" si="9"/>
        <v>0</v>
      </c>
      <c r="J298" s="825"/>
      <c r="K298" s="185"/>
      <c r="L298" s="185"/>
      <c r="M298" s="185"/>
      <c r="N298" s="185"/>
      <c r="O298" s="185"/>
      <c r="P298" s="404"/>
    </row>
    <row r="299" spans="1:16" ht="12.75">
      <c r="A299" s="184">
        <v>290</v>
      </c>
      <c r="B299" s="823"/>
      <c r="C299" s="823"/>
      <c r="D299" s="185"/>
      <c r="E299" s="404"/>
      <c r="G299" s="183" t="str">
        <f t="shared" si="8"/>
        <v>○</v>
      </c>
      <c r="H299" s="186">
        <v>290</v>
      </c>
      <c r="I299" s="825">
        <f t="shared" si="9"/>
        <v>0</v>
      </c>
      <c r="J299" s="825"/>
      <c r="K299" s="185"/>
      <c r="L299" s="185"/>
      <c r="M299" s="185"/>
      <c r="N299" s="185"/>
      <c r="O299" s="185"/>
      <c r="P299" s="404"/>
    </row>
    <row r="300" spans="1:16" ht="12.75">
      <c r="A300" s="184">
        <v>291</v>
      </c>
      <c r="B300" s="823"/>
      <c r="C300" s="823"/>
      <c r="D300" s="185"/>
      <c r="E300" s="404"/>
      <c r="G300" s="183" t="str">
        <f t="shared" si="8"/>
        <v>○</v>
      </c>
      <c r="H300" s="186">
        <v>291</v>
      </c>
      <c r="I300" s="825">
        <f t="shared" si="9"/>
        <v>0</v>
      </c>
      <c r="J300" s="825"/>
      <c r="K300" s="185"/>
      <c r="L300" s="185"/>
      <c r="M300" s="185"/>
      <c r="N300" s="185"/>
      <c r="O300" s="185"/>
      <c r="P300" s="404"/>
    </row>
    <row r="301" spans="1:16" ht="12.75">
      <c r="A301" s="184">
        <v>292</v>
      </c>
      <c r="B301" s="823"/>
      <c r="C301" s="823"/>
      <c r="D301" s="185"/>
      <c r="E301" s="404"/>
      <c r="G301" s="183" t="str">
        <f t="shared" si="8"/>
        <v>○</v>
      </c>
      <c r="H301" s="186">
        <v>292</v>
      </c>
      <c r="I301" s="825">
        <f t="shared" si="9"/>
        <v>0</v>
      </c>
      <c r="J301" s="825"/>
      <c r="K301" s="185"/>
      <c r="L301" s="185"/>
      <c r="M301" s="185"/>
      <c r="N301" s="185"/>
      <c r="O301" s="185"/>
      <c r="P301" s="404"/>
    </row>
    <row r="302" spans="1:16" ht="12.75">
      <c r="A302" s="184">
        <v>293</v>
      </c>
      <c r="B302" s="823"/>
      <c r="C302" s="823"/>
      <c r="D302" s="185"/>
      <c r="E302" s="404"/>
      <c r="G302" s="183" t="str">
        <f t="shared" si="8"/>
        <v>○</v>
      </c>
      <c r="H302" s="186">
        <v>293</v>
      </c>
      <c r="I302" s="825">
        <f t="shared" si="9"/>
        <v>0</v>
      </c>
      <c r="J302" s="825"/>
      <c r="K302" s="185"/>
      <c r="L302" s="185"/>
      <c r="M302" s="185"/>
      <c r="N302" s="185"/>
      <c r="O302" s="185"/>
      <c r="P302" s="404"/>
    </row>
    <row r="303" spans="1:16" ht="12.75">
      <c r="A303" s="184">
        <v>294</v>
      </c>
      <c r="B303" s="823"/>
      <c r="C303" s="823"/>
      <c r="D303" s="185"/>
      <c r="E303" s="404"/>
      <c r="G303" s="183" t="str">
        <f t="shared" si="8"/>
        <v>○</v>
      </c>
      <c r="H303" s="186">
        <v>294</v>
      </c>
      <c r="I303" s="825">
        <f t="shared" si="9"/>
        <v>0</v>
      </c>
      <c r="J303" s="825"/>
      <c r="K303" s="185"/>
      <c r="L303" s="185"/>
      <c r="M303" s="185"/>
      <c r="N303" s="185"/>
      <c r="O303" s="185"/>
      <c r="P303" s="404"/>
    </row>
    <row r="304" spans="1:16" ht="12.75">
      <c r="A304" s="184">
        <v>295</v>
      </c>
      <c r="B304" s="823"/>
      <c r="C304" s="823"/>
      <c r="D304" s="185"/>
      <c r="E304" s="404"/>
      <c r="G304" s="183" t="str">
        <f t="shared" si="8"/>
        <v>○</v>
      </c>
      <c r="H304" s="186">
        <v>295</v>
      </c>
      <c r="I304" s="825">
        <f t="shared" si="9"/>
        <v>0</v>
      </c>
      <c r="J304" s="825"/>
      <c r="K304" s="185"/>
      <c r="L304" s="185"/>
      <c r="M304" s="185"/>
      <c r="N304" s="185"/>
      <c r="O304" s="185"/>
      <c r="P304" s="404"/>
    </row>
    <row r="305" spans="1:16" ht="12.75">
      <c r="A305" s="184">
        <v>296</v>
      </c>
      <c r="B305" s="823"/>
      <c r="C305" s="823"/>
      <c r="D305" s="185"/>
      <c r="E305" s="404"/>
      <c r="G305" s="183" t="str">
        <f t="shared" si="8"/>
        <v>○</v>
      </c>
      <c r="H305" s="186">
        <v>296</v>
      </c>
      <c r="I305" s="825">
        <f t="shared" si="9"/>
        <v>0</v>
      </c>
      <c r="J305" s="825"/>
      <c r="K305" s="185"/>
      <c r="L305" s="185"/>
      <c r="M305" s="185"/>
      <c r="N305" s="185"/>
      <c r="O305" s="185"/>
      <c r="P305" s="404"/>
    </row>
    <row r="306" spans="1:16" ht="12.75">
      <c r="A306" s="184">
        <v>297</v>
      </c>
      <c r="B306" s="823"/>
      <c r="C306" s="823"/>
      <c r="D306" s="185"/>
      <c r="E306" s="404"/>
      <c r="G306" s="183" t="str">
        <f t="shared" si="8"/>
        <v>○</v>
      </c>
      <c r="H306" s="186">
        <v>297</v>
      </c>
      <c r="I306" s="825">
        <f t="shared" si="9"/>
        <v>0</v>
      </c>
      <c r="J306" s="825"/>
      <c r="K306" s="185"/>
      <c r="L306" s="185"/>
      <c r="M306" s="185"/>
      <c r="N306" s="185"/>
      <c r="O306" s="185"/>
      <c r="P306" s="404"/>
    </row>
    <row r="307" spans="1:16" ht="12.75">
      <c r="A307" s="184">
        <v>298</v>
      </c>
      <c r="B307" s="823"/>
      <c r="C307" s="823"/>
      <c r="D307" s="185"/>
      <c r="E307" s="404"/>
      <c r="G307" s="183" t="str">
        <f t="shared" si="8"/>
        <v>○</v>
      </c>
      <c r="H307" s="186">
        <v>298</v>
      </c>
      <c r="I307" s="825">
        <f t="shared" si="9"/>
        <v>0</v>
      </c>
      <c r="J307" s="825"/>
      <c r="K307" s="185"/>
      <c r="L307" s="185"/>
      <c r="M307" s="185"/>
      <c r="N307" s="185"/>
      <c r="O307" s="185"/>
      <c r="P307" s="404"/>
    </row>
    <row r="308" spans="1:16" ht="12.75">
      <c r="A308" s="184">
        <v>299</v>
      </c>
      <c r="B308" s="823"/>
      <c r="C308" s="823"/>
      <c r="D308" s="185"/>
      <c r="E308" s="404"/>
      <c r="G308" s="183" t="str">
        <f t="shared" si="8"/>
        <v>○</v>
      </c>
      <c r="H308" s="186">
        <v>299</v>
      </c>
      <c r="I308" s="825">
        <f t="shared" si="9"/>
        <v>0</v>
      </c>
      <c r="J308" s="825"/>
      <c r="K308" s="185"/>
      <c r="L308" s="185"/>
      <c r="M308" s="185"/>
      <c r="N308" s="185"/>
      <c r="O308" s="185"/>
      <c r="P308" s="404"/>
    </row>
    <row r="309" spans="1:16" ht="13.5" thickBot="1">
      <c r="A309" s="187">
        <v>300</v>
      </c>
      <c r="B309" s="826"/>
      <c r="C309" s="826"/>
      <c r="D309" s="188"/>
      <c r="E309" s="405"/>
      <c r="G309" s="189" t="str">
        <f t="shared" si="8"/>
        <v>○</v>
      </c>
      <c r="H309" s="190">
        <v>300</v>
      </c>
      <c r="I309" s="827">
        <f t="shared" si="9"/>
        <v>0</v>
      </c>
      <c r="J309" s="827"/>
      <c r="K309" s="188"/>
      <c r="L309" s="188"/>
      <c r="M309" s="188"/>
      <c r="N309" s="188"/>
      <c r="O309" s="188"/>
      <c r="P309" s="405"/>
    </row>
    <row r="310" spans="1:16" ht="12.75">
      <c r="A310" s="177"/>
      <c r="B310" s="177"/>
      <c r="C310" s="177"/>
      <c r="D310" s="191" t="s">
        <v>131</v>
      </c>
      <c r="E310" s="406">
        <f>SUM(E10:E309)</f>
        <v>0</v>
      </c>
      <c r="G310" s="177"/>
      <c r="H310" s="177"/>
      <c r="I310" s="177"/>
      <c r="J310" s="177"/>
      <c r="L310" s="192"/>
      <c r="M310" s="192"/>
      <c r="N310" s="192"/>
      <c r="O310" s="191" t="s">
        <v>131</v>
      </c>
      <c r="P310" s="406">
        <f>SUM(P10:P309)</f>
        <v>0</v>
      </c>
    </row>
    <row r="311" spans="1:16" ht="12.75">
      <c r="A311" s="177"/>
      <c r="D311" s="193" t="s">
        <v>363</v>
      </c>
      <c r="E311" s="407">
        <f>+SUMIF(G10:G309,"○",E10:E309)</f>
        <v>0</v>
      </c>
      <c r="G311" s="177"/>
      <c r="H311" s="177"/>
      <c r="I311" s="177"/>
      <c r="J311" s="177"/>
      <c r="L311" s="192"/>
      <c r="M311" s="192"/>
      <c r="N311" s="192"/>
      <c r="O311" s="194" t="s">
        <v>276</v>
      </c>
      <c r="P311" s="407">
        <f>+SUMIF(G10:G309,"○",P10:P309)</f>
        <v>0</v>
      </c>
    </row>
    <row r="312" spans="1:16" ht="12.75">
      <c r="A312" s="177"/>
      <c r="D312" s="177"/>
      <c r="E312" s="400"/>
      <c r="L312" s="177"/>
      <c r="M312" s="177"/>
      <c r="N312" s="177"/>
      <c r="O312" s="194"/>
      <c r="P312" s="400"/>
    </row>
    <row r="313" spans="1:16" ht="12.75">
      <c r="A313" s="177"/>
      <c r="B313" s="828" t="s">
        <v>422</v>
      </c>
      <c r="C313" s="595"/>
      <c r="D313" s="595"/>
      <c r="E313" s="408" t="s">
        <v>424</v>
      </c>
      <c r="K313" s="177"/>
      <c r="L313" s="595" t="s">
        <v>422</v>
      </c>
      <c r="M313" s="595"/>
      <c r="N313" s="595"/>
      <c r="O313" s="595"/>
      <c r="P313" s="408" t="s">
        <v>424</v>
      </c>
    </row>
    <row r="314" spans="1:16" ht="12.75">
      <c r="A314" s="177"/>
      <c r="B314" s="823"/>
      <c r="C314" s="823"/>
      <c r="D314" s="823"/>
      <c r="E314" s="409"/>
      <c r="K314" s="177"/>
      <c r="L314" s="823"/>
      <c r="M314" s="823"/>
      <c r="N314" s="823"/>
      <c r="O314" s="823"/>
      <c r="P314" s="409"/>
    </row>
    <row r="315" spans="1:16" ht="12.75">
      <c r="A315" s="177"/>
      <c r="B315" s="823"/>
      <c r="C315" s="823"/>
      <c r="D315" s="823"/>
      <c r="E315" s="409"/>
      <c r="L315" s="823"/>
      <c r="M315" s="823"/>
      <c r="N315" s="823"/>
      <c r="O315" s="823"/>
      <c r="P315" s="409"/>
    </row>
    <row r="316" spans="1:16" ht="12.75">
      <c r="A316" s="177"/>
      <c r="B316" s="823"/>
      <c r="C316" s="823"/>
      <c r="D316" s="823"/>
      <c r="E316" s="409"/>
      <c r="K316" s="195"/>
      <c r="L316" s="823"/>
      <c r="M316" s="823"/>
      <c r="N316" s="823"/>
      <c r="O316" s="823"/>
      <c r="P316" s="409"/>
    </row>
    <row r="317" spans="1:16" ht="12.75">
      <c r="A317" s="177"/>
      <c r="B317" s="823"/>
      <c r="C317" s="823"/>
      <c r="D317" s="823"/>
      <c r="E317" s="409"/>
      <c r="K317" s="195"/>
      <c r="L317" s="823"/>
      <c r="M317" s="823"/>
      <c r="N317" s="823"/>
      <c r="O317" s="823"/>
      <c r="P317" s="409"/>
    </row>
    <row r="318" spans="1:16" ht="13.5" thickBot="1">
      <c r="A318" s="177"/>
      <c r="B318" s="823"/>
      <c r="C318" s="823"/>
      <c r="D318" s="823"/>
      <c r="E318" s="410"/>
      <c r="K318" s="195"/>
      <c r="L318" s="823"/>
      <c r="M318" s="823"/>
      <c r="N318" s="823"/>
      <c r="O318" s="823"/>
      <c r="P318" s="410"/>
    </row>
    <row r="319" spans="1:16" ht="13.5" thickBot="1">
      <c r="A319" s="177"/>
      <c r="B319" s="824" t="s">
        <v>127</v>
      </c>
      <c r="C319" s="824"/>
      <c r="D319" s="824"/>
      <c r="E319" s="411">
        <f>SUM(E314:E318)</f>
        <v>0</v>
      </c>
      <c r="K319" s="195"/>
      <c r="L319" s="824" t="s">
        <v>127</v>
      </c>
      <c r="M319" s="824"/>
      <c r="N319" s="824"/>
      <c r="O319" s="824"/>
      <c r="P319" s="411">
        <f>SUM(P314:P318)</f>
        <v>0</v>
      </c>
    </row>
    <row r="320" spans="1:16" ht="12.75">
      <c r="A320" s="177"/>
      <c r="B320" s="822" t="s">
        <v>221</v>
      </c>
      <c r="C320" s="822"/>
      <c r="D320" s="822"/>
      <c r="E320" s="402" t="str">
        <f>+IF(E310=E319,"一致OK","不一致NG")</f>
        <v>一致OK</v>
      </c>
      <c r="L320" s="822" t="s">
        <v>425</v>
      </c>
      <c r="M320" s="822"/>
      <c r="N320" s="822"/>
      <c r="O320" s="822"/>
      <c r="P320" s="402" t="str">
        <f>+IF(P310=P319,"一致OK","不一致NG")</f>
        <v>一致OK</v>
      </c>
    </row>
    <row r="321" spans="1:16" ht="13.5" thickBot="1">
      <c r="A321" s="177"/>
      <c r="E321" s="400"/>
      <c r="L321" s="177"/>
      <c r="M321" s="177"/>
      <c r="N321" s="177"/>
      <c r="O321" s="177"/>
      <c r="P321" s="400"/>
    </row>
    <row r="322" spans="1:16" ht="13.5" thickBot="1">
      <c r="A322" s="177"/>
      <c r="E322" s="400"/>
      <c r="K322" s="177"/>
      <c r="L322" s="177"/>
      <c r="M322" s="177"/>
      <c r="N322" s="177"/>
      <c r="O322" s="194" t="s">
        <v>426</v>
      </c>
      <c r="P322" s="414" t="e">
        <f>+IF(((P311-E311)/E311)&gt;=0.02,"要件OK","要件NG")</f>
        <v>#DIV/0!</v>
      </c>
    </row>
  </sheetData>
  <sheetProtection/>
  <mergeCells count="631">
    <mergeCell ref="A3:D3"/>
    <mergeCell ref="A4:D4"/>
    <mergeCell ref="A6:E6"/>
    <mergeCell ref="G6:P6"/>
    <mergeCell ref="A7:A8"/>
    <mergeCell ref="B7:C8"/>
    <mergeCell ref="D7:D8"/>
    <mergeCell ref="E7:E8"/>
    <mergeCell ref="G7:G8"/>
    <mergeCell ref="H7:H8"/>
    <mergeCell ref="I7:J8"/>
    <mergeCell ref="K7:O7"/>
    <mergeCell ref="P7:P8"/>
    <mergeCell ref="B9:C9"/>
    <mergeCell ref="I9:J9"/>
    <mergeCell ref="B10:C10"/>
    <mergeCell ref="I10:J10"/>
    <mergeCell ref="B11:C11"/>
    <mergeCell ref="I11:J11"/>
    <mergeCell ref="B12:C12"/>
    <mergeCell ref="I12:J12"/>
    <mergeCell ref="B13:C13"/>
    <mergeCell ref="I13:J13"/>
    <mergeCell ref="B14:C14"/>
    <mergeCell ref="I14:J14"/>
    <mergeCell ref="B15:C15"/>
    <mergeCell ref="I15:J15"/>
    <mergeCell ref="B16:C16"/>
    <mergeCell ref="I16:J16"/>
    <mergeCell ref="B17:C17"/>
    <mergeCell ref="I17:J17"/>
    <mergeCell ref="B18:C18"/>
    <mergeCell ref="I18:J18"/>
    <mergeCell ref="B19:C19"/>
    <mergeCell ref="I19:J19"/>
    <mergeCell ref="B20:C20"/>
    <mergeCell ref="I20:J20"/>
    <mergeCell ref="B21:C21"/>
    <mergeCell ref="I21:J21"/>
    <mergeCell ref="B22:C22"/>
    <mergeCell ref="I22:J22"/>
    <mergeCell ref="B23:C23"/>
    <mergeCell ref="I23:J23"/>
    <mergeCell ref="B24:C24"/>
    <mergeCell ref="I24:J24"/>
    <mergeCell ref="B25:C25"/>
    <mergeCell ref="I25:J25"/>
    <mergeCell ref="B26:C26"/>
    <mergeCell ref="I26:J26"/>
    <mergeCell ref="B27:C27"/>
    <mergeCell ref="I27:J27"/>
    <mergeCell ref="B28:C28"/>
    <mergeCell ref="I28:J28"/>
    <mergeCell ref="B29:C29"/>
    <mergeCell ref="I29:J29"/>
    <mergeCell ref="B30:C30"/>
    <mergeCell ref="I30:J30"/>
    <mergeCell ref="B31:C31"/>
    <mergeCell ref="I31:J31"/>
    <mergeCell ref="B32:C32"/>
    <mergeCell ref="I32:J32"/>
    <mergeCell ref="B33:C33"/>
    <mergeCell ref="I33:J33"/>
    <mergeCell ref="B34:C34"/>
    <mergeCell ref="I34:J34"/>
    <mergeCell ref="B35:C35"/>
    <mergeCell ref="I35:J35"/>
    <mergeCell ref="B36:C36"/>
    <mergeCell ref="I36:J36"/>
    <mergeCell ref="B37:C37"/>
    <mergeCell ref="I37:J37"/>
    <mergeCell ref="B38:C38"/>
    <mergeCell ref="I38:J38"/>
    <mergeCell ref="B39:C39"/>
    <mergeCell ref="I39:J39"/>
    <mergeCell ref="B40:C40"/>
    <mergeCell ref="I40:J40"/>
    <mergeCell ref="B41:C41"/>
    <mergeCell ref="I41:J41"/>
    <mergeCell ref="B42:C42"/>
    <mergeCell ref="I42:J42"/>
    <mergeCell ref="B43:C43"/>
    <mergeCell ref="I43:J43"/>
    <mergeCell ref="B44:C44"/>
    <mergeCell ref="I44:J44"/>
    <mergeCell ref="B45:C45"/>
    <mergeCell ref="I45:J45"/>
    <mergeCell ref="B46:C46"/>
    <mergeCell ref="I46:J46"/>
    <mergeCell ref="B47:C47"/>
    <mergeCell ref="I47:J47"/>
    <mergeCell ref="B48:C48"/>
    <mergeCell ref="I48:J48"/>
    <mergeCell ref="B49:C49"/>
    <mergeCell ref="I49:J49"/>
    <mergeCell ref="B50:C50"/>
    <mergeCell ref="I50:J50"/>
    <mergeCell ref="B51:C51"/>
    <mergeCell ref="I51:J51"/>
    <mergeCell ref="B52:C52"/>
    <mergeCell ref="I52:J52"/>
    <mergeCell ref="B53:C53"/>
    <mergeCell ref="I53:J53"/>
    <mergeCell ref="B54:C54"/>
    <mergeCell ref="I54:J54"/>
    <mergeCell ref="B55:C55"/>
    <mergeCell ref="I55:J55"/>
    <mergeCell ref="B56:C56"/>
    <mergeCell ref="I56:J56"/>
    <mergeCell ref="B57:C57"/>
    <mergeCell ref="I57:J57"/>
    <mergeCell ref="B58:C58"/>
    <mergeCell ref="I58:J58"/>
    <mergeCell ref="B59:C59"/>
    <mergeCell ref="I59:J59"/>
    <mergeCell ref="B60:C60"/>
    <mergeCell ref="I60:J60"/>
    <mergeCell ref="B61:C61"/>
    <mergeCell ref="I61:J61"/>
    <mergeCell ref="B62:C62"/>
    <mergeCell ref="I62:J62"/>
    <mergeCell ref="B63:C63"/>
    <mergeCell ref="I63:J63"/>
    <mergeCell ref="B64:C64"/>
    <mergeCell ref="I64:J64"/>
    <mergeCell ref="B65:C65"/>
    <mergeCell ref="I65:J65"/>
    <mergeCell ref="B66:C66"/>
    <mergeCell ref="I66:J66"/>
    <mergeCell ref="B67:C67"/>
    <mergeCell ref="I67:J67"/>
    <mergeCell ref="B68:C68"/>
    <mergeCell ref="I68:J68"/>
    <mergeCell ref="B69:C69"/>
    <mergeCell ref="I69:J69"/>
    <mergeCell ref="B70:C70"/>
    <mergeCell ref="I70:J70"/>
    <mergeCell ref="B71:C71"/>
    <mergeCell ref="I71:J71"/>
    <mergeCell ref="B72:C72"/>
    <mergeCell ref="I72:J72"/>
    <mergeCell ref="B73:C73"/>
    <mergeCell ref="I73:J73"/>
    <mergeCell ref="B74:C74"/>
    <mergeCell ref="I74:J74"/>
    <mergeCell ref="B75:C75"/>
    <mergeCell ref="I75:J75"/>
    <mergeCell ref="B76:C76"/>
    <mergeCell ref="I76:J76"/>
    <mergeCell ref="B77:C77"/>
    <mergeCell ref="I77:J77"/>
    <mergeCell ref="B78:C78"/>
    <mergeCell ref="I78:J78"/>
    <mergeCell ref="B79:C79"/>
    <mergeCell ref="I79:J79"/>
    <mergeCell ref="B80:C80"/>
    <mergeCell ref="I80:J80"/>
    <mergeCell ref="B81:C81"/>
    <mergeCell ref="I81:J81"/>
    <mergeCell ref="B82:C82"/>
    <mergeCell ref="I82:J82"/>
    <mergeCell ref="B83:C83"/>
    <mergeCell ref="I83:J83"/>
    <mergeCell ref="B84:C84"/>
    <mergeCell ref="I84:J84"/>
    <mergeCell ref="B85:C85"/>
    <mergeCell ref="I85:J85"/>
    <mergeCell ref="B86:C86"/>
    <mergeCell ref="I86:J86"/>
    <mergeCell ref="B87:C87"/>
    <mergeCell ref="I87:J87"/>
    <mergeCell ref="B88:C88"/>
    <mergeCell ref="I88:J88"/>
    <mergeCell ref="B89:C89"/>
    <mergeCell ref="I89:J89"/>
    <mergeCell ref="B90:C90"/>
    <mergeCell ref="I90:J90"/>
    <mergeCell ref="B91:C91"/>
    <mergeCell ref="I91:J91"/>
    <mergeCell ref="B92:C92"/>
    <mergeCell ref="I92:J92"/>
    <mergeCell ref="B93:C93"/>
    <mergeCell ref="I93:J93"/>
    <mergeCell ref="B94:C94"/>
    <mergeCell ref="I94:J94"/>
    <mergeCell ref="B95:C95"/>
    <mergeCell ref="I95:J95"/>
    <mergeCell ref="B96:C96"/>
    <mergeCell ref="I96:J96"/>
    <mergeCell ref="B97:C97"/>
    <mergeCell ref="I97:J97"/>
    <mergeCell ref="B98:C98"/>
    <mergeCell ref="I98:J98"/>
    <mergeCell ref="B99:C99"/>
    <mergeCell ref="I99:J99"/>
    <mergeCell ref="B100:C100"/>
    <mergeCell ref="I100:J100"/>
    <mergeCell ref="B101:C101"/>
    <mergeCell ref="I101:J101"/>
    <mergeCell ref="B102:C102"/>
    <mergeCell ref="I102:J102"/>
    <mergeCell ref="B103:C103"/>
    <mergeCell ref="I103:J103"/>
    <mergeCell ref="B104:C104"/>
    <mergeCell ref="I104:J104"/>
    <mergeCell ref="B105:C105"/>
    <mergeCell ref="I105:J105"/>
    <mergeCell ref="B106:C106"/>
    <mergeCell ref="I106:J106"/>
    <mergeCell ref="B107:C107"/>
    <mergeCell ref="I107:J107"/>
    <mergeCell ref="B108:C108"/>
    <mergeCell ref="I108:J108"/>
    <mergeCell ref="B109:C109"/>
    <mergeCell ref="I109:J109"/>
    <mergeCell ref="B110:C110"/>
    <mergeCell ref="I110:J110"/>
    <mergeCell ref="B111:C111"/>
    <mergeCell ref="I111:J111"/>
    <mergeCell ref="B112:C112"/>
    <mergeCell ref="I112:J112"/>
    <mergeCell ref="B113:C113"/>
    <mergeCell ref="I113:J113"/>
    <mergeCell ref="B114:C114"/>
    <mergeCell ref="I114:J114"/>
    <mergeCell ref="B115:C115"/>
    <mergeCell ref="I115:J115"/>
    <mergeCell ref="B116:C116"/>
    <mergeCell ref="I116:J116"/>
    <mergeCell ref="B117:C117"/>
    <mergeCell ref="I117:J117"/>
    <mergeCell ref="B118:C118"/>
    <mergeCell ref="I118:J118"/>
    <mergeCell ref="B119:C119"/>
    <mergeCell ref="I119:J119"/>
    <mergeCell ref="B120:C120"/>
    <mergeCell ref="I120:J120"/>
    <mergeCell ref="B121:C121"/>
    <mergeCell ref="I121:J121"/>
    <mergeCell ref="B122:C122"/>
    <mergeCell ref="I122:J122"/>
    <mergeCell ref="B123:C123"/>
    <mergeCell ref="I123:J123"/>
    <mergeCell ref="B124:C124"/>
    <mergeCell ref="I124:J124"/>
    <mergeCell ref="B125:C125"/>
    <mergeCell ref="I125:J125"/>
    <mergeCell ref="B126:C126"/>
    <mergeCell ref="I126:J126"/>
    <mergeCell ref="B127:C127"/>
    <mergeCell ref="I127:J127"/>
    <mergeCell ref="B128:C128"/>
    <mergeCell ref="I128:J128"/>
    <mergeCell ref="B129:C129"/>
    <mergeCell ref="I129:J129"/>
    <mergeCell ref="B130:C130"/>
    <mergeCell ref="I130:J130"/>
    <mergeCell ref="B131:C131"/>
    <mergeCell ref="I131:J131"/>
    <mergeCell ref="B132:C132"/>
    <mergeCell ref="I132:J132"/>
    <mergeCell ref="B133:C133"/>
    <mergeCell ref="I133:J133"/>
    <mergeCell ref="B134:C134"/>
    <mergeCell ref="I134:J134"/>
    <mergeCell ref="B135:C135"/>
    <mergeCell ref="I135:J135"/>
    <mergeCell ref="B136:C136"/>
    <mergeCell ref="I136:J136"/>
    <mergeCell ref="B137:C137"/>
    <mergeCell ref="I137:J137"/>
    <mergeCell ref="B138:C138"/>
    <mergeCell ref="I138:J138"/>
    <mergeCell ref="B139:C139"/>
    <mergeCell ref="I139:J139"/>
    <mergeCell ref="B140:C140"/>
    <mergeCell ref="I140:J140"/>
    <mergeCell ref="B141:C141"/>
    <mergeCell ref="I141:J141"/>
    <mergeCell ref="B142:C142"/>
    <mergeCell ref="I142:J142"/>
    <mergeCell ref="B143:C143"/>
    <mergeCell ref="I143:J143"/>
    <mergeCell ref="B144:C144"/>
    <mergeCell ref="I144:J144"/>
    <mergeCell ref="B145:C145"/>
    <mergeCell ref="I145:J145"/>
    <mergeCell ref="B146:C146"/>
    <mergeCell ref="I146:J146"/>
    <mergeCell ref="B147:C147"/>
    <mergeCell ref="I147:J147"/>
    <mergeCell ref="B148:C148"/>
    <mergeCell ref="I148:J148"/>
    <mergeCell ref="B149:C149"/>
    <mergeCell ref="I149:J149"/>
    <mergeCell ref="B150:C150"/>
    <mergeCell ref="I150:J150"/>
    <mergeCell ref="B151:C151"/>
    <mergeCell ref="I151:J151"/>
    <mergeCell ref="B152:C152"/>
    <mergeCell ref="I152:J152"/>
    <mergeCell ref="B153:C153"/>
    <mergeCell ref="I153:J153"/>
    <mergeCell ref="B154:C154"/>
    <mergeCell ref="I154:J154"/>
    <mergeCell ref="B155:C155"/>
    <mergeCell ref="I155:J155"/>
    <mergeCell ref="B156:C156"/>
    <mergeCell ref="I156:J156"/>
    <mergeCell ref="B157:C157"/>
    <mergeCell ref="I157:J157"/>
    <mergeCell ref="B158:C158"/>
    <mergeCell ref="I158:J158"/>
    <mergeCell ref="B159:C159"/>
    <mergeCell ref="I159:J159"/>
    <mergeCell ref="B160:C160"/>
    <mergeCell ref="I160:J160"/>
    <mergeCell ref="B161:C161"/>
    <mergeCell ref="I161:J161"/>
    <mergeCell ref="B162:C162"/>
    <mergeCell ref="I162:J162"/>
    <mergeCell ref="B163:C163"/>
    <mergeCell ref="I163:J163"/>
    <mergeCell ref="B164:C164"/>
    <mergeCell ref="I164:J164"/>
    <mergeCell ref="B165:C165"/>
    <mergeCell ref="I165:J165"/>
    <mergeCell ref="B166:C166"/>
    <mergeCell ref="I166:J166"/>
    <mergeCell ref="B167:C167"/>
    <mergeCell ref="I167:J167"/>
    <mergeCell ref="B168:C168"/>
    <mergeCell ref="I168:J168"/>
    <mergeCell ref="B169:C169"/>
    <mergeCell ref="I169:J169"/>
    <mergeCell ref="B170:C170"/>
    <mergeCell ref="I170:J170"/>
    <mergeCell ref="B171:C171"/>
    <mergeCell ref="I171:J171"/>
    <mergeCell ref="B172:C172"/>
    <mergeCell ref="I172:J172"/>
    <mergeCell ref="B173:C173"/>
    <mergeCell ref="I173:J173"/>
    <mergeCell ref="B174:C174"/>
    <mergeCell ref="I174:J174"/>
    <mergeCell ref="B175:C175"/>
    <mergeCell ref="I175:J175"/>
    <mergeCell ref="B176:C176"/>
    <mergeCell ref="I176:J176"/>
    <mergeCell ref="B177:C177"/>
    <mergeCell ref="I177:J177"/>
    <mergeCell ref="B178:C178"/>
    <mergeCell ref="I178:J178"/>
    <mergeCell ref="B179:C179"/>
    <mergeCell ref="I179:J179"/>
    <mergeCell ref="B180:C180"/>
    <mergeCell ref="I180:J180"/>
    <mergeCell ref="B181:C181"/>
    <mergeCell ref="I181:J181"/>
    <mergeCell ref="B182:C182"/>
    <mergeCell ref="I182:J182"/>
    <mergeCell ref="B183:C183"/>
    <mergeCell ref="I183:J183"/>
    <mergeCell ref="B184:C184"/>
    <mergeCell ref="I184:J184"/>
    <mergeCell ref="B185:C185"/>
    <mergeCell ref="I185:J185"/>
    <mergeCell ref="B186:C186"/>
    <mergeCell ref="I186:J186"/>
    <mergeCell ref="B187:C187"/>
    <mergeCell ref="I187:J187"/>
    <mergeCell ref="B188:C188"/>
    <mergeCell ref="I188:J188"/>
    <mergeCell ref="B189:C189"/>
    <mergeCell ref="I189:J189"/>
    <mergeCell ref="B190:C190"/>
    <mergeCell ref="I190:J190"/>
    <mergeCell ref="B191:C191"/>
    <mergeCell ref="I191:J191"/>
    <mergeCell ref="B192:C192"/>
    <mergeCell ref="I192:J192"/>
    <mergeCell ref="B193:C193"/>
    <mergeCell ref="I193:J193"/>
    <mergeCell ref="B194:C194"/>
    <mergeCell ref="I194:J194"/>
    <mergeCell ref="B195:C195"/>
    <mergeCell ref="I195:J195"/>
    <mergeCell ref="B196:C196"/>
    <mergeCell ref="I196:J196"/>
    <mergeCell ref="B197:C197"/>
    <mergeCell ref="I197:J197"/>
    <mergeCell ref="B198:C198"/>
    <mergeCell ref="I198:J198"/>
    <mergeCell ref="B199:C199"/>
    <mergeCell ref="I199:J199"/>
    <mergeCell ref="B200:C200"/>
    <mergeCell ref="I200:J200"/>
    <mergeCell ref="B201:C201"/>
    <mergeCell ref="I201:J201"/>
    <mergeCell ref="B202:C202"/>
    <mergeCell ref="I202:J202"/>
    <mergeCell ref="B203:C203"/>
    <mergeCell ref="I203:J203"/>
    <mergeCell ref="B204:C204"/>
    <mergeCell ref="I204:J204"/>
    <mergeCell ref="B205:C205"/>
    <mergeCell ref="I205:J205"/>
    <mergeCell ref="B206:C206"/>
    <mergeCell ref="I206:J206"/>
    <mergeCell ref="B207:C207"/>
    <mergeCell ref="I207:J207"/>
    <mergeCell ref="B208:C208"/>
    <mergeCell ref="I208:J208"/>
    <mergeCell ref="B209:C209"/>
    <mergeCell ref="I209:J209"/>
    <mergeCell ref="B210:C210"/>
    <mergeCell ref="I210:J210"/>
    <mergeCell ref="B211:C211"/>
    <mergeCell ref="I211:J211"/>
    <mergeCell ref="B212:C212"/>
    <mergeCell ref="I212:J212"/>
    <mergeCell ref="B213:C213"/>
    <mergeCell ref="I213:J213"/>
    <mergeCell ref="B214:C214"/>
    <mergeCell ref="I214:J214"/>
    <mergeCell ref="B215:C215"/>
    <mergeCell ref="I215:J215"/>
    <mergeCell ref="B216:C216"/>
    <mergeCell ref="I216:J216"/>
    <mergeCell ref="B217:C217"/>
    <mergeCell ref="I217:J217"/>
    <mergeCell ref="B218:C218"/>
    <mergeCell ref="I218:J218"/>
    <mergeCell ref="B219:C219"/>
    <mergeCell ref="I219:J219"/>
    <mergeCell ref="B220:C220"/>
    <mergeCell ref="I220:J220"/>
    <mergeCell ref="B221:C221"/>
    <mergeCell ref="I221:J221"/>
    <mergeCell ref="B222:C222"/>
    <mergeCell ref="I222:J222"/>
    <mergeCell ref="B223:C223"/>
    <mergeCell ref="I223:J223"/>
    <mergeCell ref="B224:C224"/>
    <mergeCell ref="I224:J224"/>
    <mergeCell ref="B225:C225"/>
    <mergeCell ref="I225:J225"/>
    <mergeCell ref="B226:C226"/>
    <mergeCell ref="I226:J226"/>
    <mergeCell ref="B227:C227"/>
    <mergeCell ref="I227:J227"/>
    <mergeCell ref="B228:C228"/>
    <mergeCell ref="I228:J228"/>
    <mergeCell ref="B229:C229"/>
    <mergeCell ref="I229:J229"/>
    <mergeCell ref="B230:C230"/>
    <mergeCell ref="I230:J230"/>
    <mergeCell ref="B231:C231"/>
    <mergeCell ref="I231:J231"/>
    <mergeCell ref="B232:C232"/>
    <mergeCell ref="I232:J232"/>
    <mergeCell ref="B233:C233"/>
    <mergeCell ref="I233:J233"/>
    <mergeCell ref="B234:C234"/>
    <mergeCell ref="I234:J234"/>
    <mergeCell ref="B235:C235"/>
    <mergeCell ref="I235:J235"/>
    <mergeCell ref="B236:C236"/>
    <mergeCell ref="I236:J236"/>
    <mergeCell ref="B237:C237"/>
    <mergeCell ref="I237:J237"/>
    <mergeCell ref="B238:C238"/>
    <mergeCell ref="I238:J238"/>
    <mergeCell ref="B239:C239"/>
    <mergeCell ref="I239:J239"/>
    <mergeCell ref="B240:C240"/>
    <mergeCell ref="I240:J240"/>
    <mergeCell ref="B241:C241"/>
    <mergeCell ref="I241:J241"/>
    <mergeCell ref="B242:C242"/>
    <mergeCell ref="I242:J242"/>
    <mergeCell ref="B243:C243"/>
    <mergeCell ref="I243:J243"/>
    <mergeCell ref="B244:C244"/>
    <mergeCell ref="I244:J244"/>
    <mergeCell ref="B245:C245"/>
    <mergeCell ref="I245:J245"/>
    <mergeCell ref="B246:C246"/>
    <mergeCell ref="I246:J246"/>
    <mergeCell ref="B247:C247"/>
    <mergeCell ref="I247:J247"/>
    <mergeCell ref="B248:C248"/>
    <mergeCell ref="I248:J248"/>
    <mergeCell ref="B249:C249"/>
    <mergeCell ref="I249:J249"/>
    <mergeCell ref="B250:C250"/>
    <mergeCell ref="I250:J250"/>
    <mergeCell ref="B251:C251"/>
    <mergeCell ref="I251:J251"/>
    <mergeCell ref="B252:C252"/>
    <mergeCell ref="I252:J252"/>
    <mergeCell ref="B253:C253"/>
    <mergeCell ref="I253:J253"/>
    <mergeCell ref="B254:C254"/>
    <mergeCell ref="I254:J254"/>
    <mergeCell ref="B255:C255"/>
    <mergeCell ref="I255:J255"/>
    <mergeCell ref="B256:C256"/>
    <mergeCell ref="I256:J256"/>
    <mergeCell ref="B257:C257"/>
    <mergeCell ref="I257:J257"/>
    <mergeCell ref="B258:C258"/>
    <mergeCell ref="I258:J258"/>
    <mergeCell ref="B259:C259"/>
    <mergeCell ref="I259:J259"/>
    <mergeCell ref="B260:C260"/>
    <mergeCell ref="I260:J260"/>
    <mergeCell ref="B261:C261"/>
    <mergeCell ref="I261:J261"/>
    <mergeCell ref="B262:C262"/>
    <mergeCell ref="I262:J262"/>
    <mergeCell ref="B263:C263"/>
    <mergeCell ref="I263:J263"/>
    <mergeCell ref="B264:C264"/>
    <mergeCell ref="I264:J264"/>
    <mergeCell ref="B265:C265"/>
    <mergeCell ref="I265:J265"/>
    <mergeCell ref="B266:C266"/>
    <mergeCell ref="I266:J266"/>
    <mergeCell ref="B267:C267"/>
    <mergeCell ref="I267:J267"/>
    <mergeCell ref="B268:C268"/>
    <mergeCell ref="I268:J268"/>
    <mergeCell ref="B269:C269"/>
    <mergeCell ref="I269:J269"/>
    <mergeCell ref="B270:C270"/>
    <mergeCell ref="I270:J270"/>
    <mergeCell ref="B271:C271"/>
    <mergeCell ref="I271:J271"/>
    <mergeCell ref="B272:C272"/>
    <mergeCell ref="I272:J272"/>
    <mergeCell ref="B273:C273"/>
    <mergeCell ref="I273:J273"/>
    <mergeCell ref="B274:C274"/>
    <mergeCell ref="I274:J274"/>
    <mergeCell ref="B275:C275"/>
    <mergeCell ref="I275:J275"/>
    <mergeCell ref="B276:C276"/>
    <mergeCell ref="I276:J276"/>
    <mergeCell ref="B277:C277"/>
    <mergeCell ref="I277:J277"/>
    <mergeCell ref="B278:C278"/>
    <mergeCell ref="I278:J278"/>
    <mergeCell ref="B279:C279"/>
    <mergeCell ref="I279:J279"/>
    <mergeCell ref="B280:C280"/>
    <mergeCell ref="I280:J280"/>
    <mergeCell ref="B281:C281"/>
    <mergeCell ref="I281:J281"/>
    <mergeCell ref="B282:C282"/>
    <mergeCell ref="I282:J282"/>
    <mergeCell ref="B283:C283"/>
    <mergeCell ref="I283:J283"/>
    <mergeCell ref="B284:C284"/>
    <mergeCell ref="I284:J284"/>
    <mergeCell ref="B285:C285"/>
    <mergeCell ref="I285:J285"/>
    <mergeCell ref="B286:C286"/>
    <mergeCell ref="I286:J286"/>
    <mergeCell ref="B287:C287"/>
    <mergeCell ref="I287:J287"/>
    <mergeCell ref="B288:C288"/>
    <mergeCell ref="I288:J288"/>
    <mergeCell ref="B289:C289"/>
    <mergeCell ref="I289:J289"/>
    <mergeCell ref="B290:C290"/>
    <mergeCell ref="I290:J290"/>
    <mergeCell ref="B291:C291"/>
    <mergeCell ref="I291:J291"/>
    <mergeCell ref="B292:C292"/>
    <mergeCell ref="I292:J292"/>
    <mergeCell ref="B293:C293"/>
    <mergeCell ref="I293:J293"/>
    <mergeCell ref="B294:C294"/>
    <mergeCell ref="I294:J294"/>
    <mergeCell ref="B295:C295"/>
    <mergeCell ref="I295:J295"/>
    <mergeCell ref="B296:C296"/>
    <mergeCell ref="I296:J296"/>
    <mergeCell ref="B297:C297"/>
    <mergeCell ref="I297:J297"/>
    <mergeCell ref="B298:C298"/>
    <mergeCell ref="I298:J298"/>
    <mergeCell ref="B299:C299"/>
    <mergeCell ref="I299:J299"/>
    <mergeCell ref="B300:C300"/>
    <mergeCell ref="I300:J300"/>
    <mergeCell ref="B301:C301"/>
    <mergeCell ref="I301:J301"/>
    <mergeCell ref="B302:C302"/>
    <mergeCell ref="I302:J302"/>
    <mergeCell ref="B303:C303"/>
    <mergeCell ref="I303:J303"/>
    <mergeCell ref="B304:C304"/>
    <mergeCell ref="I304:J304"/>
    <mergeCell ref="B305:C305"/>
    <mergeCell ref="I305:J305"/>
    <mergeCell ref="B306:C306"/>
    <mergeCell ref="I306:J306"/>
    <mergeCell ref="B307:C307"/>
    <mergeCell ref="I307:J307"/>
    <mergeCell ref="B308:C308"/>
    <mergeCell ref="I308:J308"/>
    <mergeCell ref="B309:C309"/>
    <mergeCell ref="I309:J309"/>
    <mergeCell ref="B313:D313"/>
    <mergeCell ref="L313:O313"/>
    <mergeCell ref="B314:D314"/>
    <mergeCell ref="L314:O314"/>
    <mergeCell ref="B315:D315"/>
    <mergeCell ref="L315:O315"/>
    <mergeCell ref="B316:D316"/>
    <mergeCell ref="L316:O316"/>
    <mergeCell ref="B320:D320"/>
    <mergeCell ref="L320:O320"/>
    <mergeCell ref="B317:D317"/>
    <mergeCell ref="L317:O317"/>
    <mergeCell ref="B318:D318"/>
    <mergeCell ref="L318:O318"/>
    <mergeCell ref="B319:D319"/>
    <mergeCell ref="L319:O319"/>
  </mergeCells>
  <conditionalFormatting sqref="E320">
    <cfRule type="expression" priority="1" dxfId="3" stopIfTrue="1">
      <formula>NOT(ISERROR(SEARCH("NG",E320)))</formula>
    </cfRule>
  </conditionalFormatting>
  <conditionalFormatting sqref="P320">
    <cfRule type="expression" priority="2" dxfId="3" stopIfTrue="1">
      <formula>NOT(ISERROR(SEARCH("NG",P320)))</formula>
    </cfRule>
    <cfRule type="expression" priority="3" dxfId="3" stopIfTrue="1">
      <formula>NOT(ISERROR(SEARCH("NG+$R$111",P320)))</formula>
    </cfRule>
  </conditionalFormatting>
  <dataValidations count="3">
    <dataValidation type="list" allowBlank="1" showInputMessage="1" showErrorMessage="1" sqref="D9 K9:O9">
      <formula1>$A$350</formula1>
    </dataValidation>
    <dataValidation type="list" allowBlank="1" showInputMessage="1" showErrorMessage="1" sqref="D10 D11:D309">
      <formula1>$D$9</formula1>
    </dataValidation>
    <dataValidation type="list" allowBlank="1" showInputMessage="1" showErrorMessage="1" sqref="K10:O309">
      <formula1>$Q$9</formula1>
    </dataValidation>
  </dataValidations>
  <printOptions/>
  <pageMargins left="0.7" right="0.7" top="0.75" bottom="0.75" header="0.3" footer="0.3"/>
  <pageSetup orientation="portrait" paperSize="9"/>
  <legacyDrawing r:id="rId2"/>
</worksheet>
</file>

<file path=xl/worksheets/sheet21.xml><?xml version="1.0" encoding="utf-8"?>
<worksheet xmlns="http://schemas.openxmlformats.org/spreadsheetml/2006/main" xmlns:r="http://schemas.openxmlformats.org/officeDocument/2006/relationships">
  <sheetPr>
    <tabColor indexed="13"/>
  </sheetPr>
  <dimension ref="B1:AL53"/>
  <sheetViews>
    <sheetView view="pageBreakPreview" zoomScaleSheetLayoutView="100" zoomScalePageLayoutView="0" workbookViewId="0" topLeftCell="A37">
      <selection activeCell="K14" sqref="K14"/>
    </sheetView>
  </sheetViews>
  <sheetFormatPr defaultColWidth="9.00390625" defaultRowHeight="13.5" customHeight="1"/>
  <cols>
    <col min="1" max="1" width="2.125" style="1" customWidth="1"/>
    <col min="2" max="38" width="2.125" style="130" customWidth="1"/>
    <col min="39" max="39" width="9.00390625" style="130" bestFit="1" customWidth="1"/>
    <col min="40" max="40" width="9.00390625" style="1" bestFit="1" customWidth="1"/>
    <col min="41" max="16384" width="9.00390625" style="1" customWidth="1"/>
  </cols>
  <sheetData>
    <row r="1" spans="2:38" ht="13.5" customHeight="1">
      <c r="B1" s="130" t="s">
        <v>11</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row>
    <row r="2" ht="13.5" customHeight="1">
      <c r="B2" s="130" t="s">
        <v>9</v>
      </c>
    </row>
    <row r="4" spans="29:38" ht="13.5" customHeight="1">
      <c r="AC4" s="861" t="s">
        <v>547</v>
      </c>
      <c r="AD4" s="861"/>
      <c r="AE4" s="861"/>
      <c r="AF4" s="861"/>
      <c r="AG4" s="861"/>
      <c r="AH4" s="861"/>
      <c r="AI4" s="861"/>
      <c r="AJ4" s="861"/>
      <c r="AK4" s="861"/>
      <c r="AL4" s="861"/>
    </row>
    <row r="5" spans="31:38" ht="13.5" customHeight="1">
      <c r="AE5" s="156"/>
      <c r="AF5" s="156"/>
      <c r="AG5" s="156"/>
      <c r="AH5" s="156"/>
      <c r="AI5" s="156"/>
      <c r="AJ5" s="156"/>
      <c r="AK5" s="156"/>
      <c r="AL5" s="156"/>
    </row>
    <row r="7" ht="13.5" customHeight="1">
      <c r="C7" s="130" t="s">
        <v>492</v>
      </c>
    </row>
    <row r="9" spans="2:38" ht="13.5" customHeight="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2"/>
    </row>
    <row r="10" spans="2:38" ht="13.5" customHeight="1">
      <c r="B10" s="1"/>
      <c r="C10" s="1"/>
      <c r="D10" s="1"/>
      <c r="E10" s="1"/>
      <c r="F10" s="1"/>
      <c r="G10" s="1"/>
      <c r="H10" s="1"/>
      <c r="I10" s="1"/>
      <c r="J10" s="1"/>
      <c r="K10" s="1"/>
      <c r="L10" s="1"/>
      <c r="M10" s="1"/>
      <c r="N10" s="1"/>
      <c r="O10" s="1"/>
      <c r="P10" s="436" t="s">
        <v>4</v>
      </c>
      <c r="Q10" s="436"/>
      <c r="R10" s="436"/>
      <c r="S10" s="1"/>
      <c r="T10" s="1"/>
      <c r="U10" s="1"/>
      <c r="V10" s="1"/>
      <c r="W10" s="1"/>
      <c r="X10" s="1"/>
      <c r="Y10" s="1"/>
      <c r="Z10" s="1"/>
      <c r="AA10" s="1"/>
      <c r="AB10" s="1"/>
      <c r="AC10" s="1"/>
      <c r="AD10" s="1"/>
      <c r="AE10" s="1"/>
      <c r="AF10" s="1"/>
      <c r="AG10" s="1"/>
      <c r="AH10" s="1"/>
      <c r="AI10" s="1"/>
      <c r="AJ10" s="1"/>
      <c r="AK10" s="1"/>
      <c r="AL10" s="2"/>
    </row>
    <row r="11" spans="2:38" ht="13.5" customHeight="1">
      <c r="B11" s="1"/>
      <c r="C11" s="1"/>
      <c r="D11" s="1"/>
      <c r="E11" s="1"/>
      <c r="F11" s="1"/>
      <c r="G11" s="1"/>
      <c r="H11" s="1"/>
      <c r="I11" s="1"/>
      <c r="J11" s="1"/>
      <c r="K11" s="1"/>
      <c r="L11" s="1"/>
      <c r="M11" s="1"/>
      <c r="N11" s="1"/>
      <c r="O11" s="1"/>
      <c r="P11" s="436"/>
      <c r="Q11" s="436"/>
      <c r="R11" s="436"/>
      <c r="S11" s="1"/>
      <c r="T11" s="1"/>
      <c r="U11" s="1"/>
      <c r="V11" s="1"/>
      <c r="W11" s="1"/>
      <c r="X11" s="1"/>
      <c r="Y11" s="1"/>
      <c r="Z11" s="1"/>
      <c r="AA11" s="1"/>
      <c r="AB11" s="1"/>
      <c r="AC11" s="1"/>
      <c r="AD11" s="1"/>
      <c r="AE11" s="1"/>
      <c r="AF11" s="1"/>
      <c r="AG11" s="1"/>
      <c r="AH11" s="1"/>
      <c r="AI11" s="1"/>
      <c r="AJ11" s="1"/>
      <c r="AK11" s="1"/>
      <c r="AL11" s="2"/>
    </row>
    <row r="12" spans="2:38" ht="13.5" customHeight="1">
      <c r="B12" s="1"/>
      <c r="C12" s="1"/>
      <c r="D12" s="1"/>
      <c r="E12" s="1"/>
      <c r="F12" s="1"/>
      <c r="G12" s="1"/>
      <c r="H12" s="1"/>
      <c r="I12" s="1"/>
      <c r="J12" s="1"/>
      <c r="K12" s="1"/>
      <c r="L12" s="1"/>
      <c r="M12" s="1"/>
      <c r="N12" s="1"/>
      <c r="O12" s="1"/>
      <c r="P12" s="436" t="s">
        <v>21</v>
      </c>
      <c r="Q12" s="436"/>
      <c r="R12" s="436"/>
      <c r="S12" s="436"/>
      <c r="T12" s="436"/>
      <c r="U12" s="431"/>
      <c r="V12" s="431"/>
      <c r="W12" s="431"/>
      <c r="X12" s="431"/>
      <c r="Y12" s="431"/>
      <c r="Z12" s="431"/>
      <c r="AA12" s="431"/>
      <c r="AB12" s="431"/>
      <c r="AC12" s="431"/>
      <c r="AD12" s="431"/>
      <c r="AE12" s="431"/>
      <c r="AF12" s="431"/>
      <c r="AG12" s="431"/>
      <c r="AH12" s="431"/>
      <c r="AI12" s="431"/>
      <c r="AJ12" s="431"/>
      <c r="AK12" s="431"/>
      <c r="AL12" s="2"/>
    </row>
    <row r="13" spans="2:38" ht="13.5" customHeight="1">
      <c r="B13" s="1"/>
      <c r="C13" s="1"/>
      <c r="D13" s="1"/>
      <c r="E13" s="1"/>
      <c r="F13" s="1"/>
      <c r="G13" s="1"/>
      <c r="H13" s="1"/>
      <c r="I13" s="1"/>
      <c r="J13" s="1"/>
      <c r="K13" s="1"/>
      <c r="L13" s="1"/>
      <c r="M13" s="1"/>
      <c r="N13" s="1"/>
      <c r="O13" s="1"/>
      <c r="P13" s="436"/>
      <c r="Q13" s="436"/>
      <c r="R13" s="436"/>
      <c r="S13" s="436"/>
      <c r="T13" s="436"/>
      <c r="U13" s="431"/>
      <c r="V13" s="431"/>
      <c r="W13" s="431"/>
      <c r="X13" s="431"/>
      <c r="Y13" s="431"/>
      <c r="Z13" s="431"/>
      <c r="AA13" s="431"/>
      <c r="AB13" s="431"/>
      <c r="AC13" s="431"/>
      <c r="AD13" s="431"/>
      <c r="AE13" s="431"/>
      <c r="AF13" s="431"/>
      <c r="AG13" s="431"/>
      <c r="AH13" s="431"/>
      <c r="AI13" s="431"/>
      <c r="AJ13" s="431"/>
      <c r="AK13" s="431"/>
      <c r="AL13" s="2"/>
    </row>
    <row r="14" spans="2:38" ht="13.5" customHeight="1">
      <c r="B14" s="1"/>
      <c r="C14" s="1"/>
      <c r="D14" s="1"/>
      <c r="E14" s="1"/>
      <c r="F14" s="1"/>
      <c r="G14" s="1"/>
      <c r="H14" s="1"/>
      <c r="I14" s="1"/>
      <c r="J14" s="1"/>
      <c r="K14" s="1"/>
      <c r="L14" s="1"/>
      <c r="M14" s="1"/>
      <c r="N14" s="1"/>
      <c r="O14" s="1"/>
      <c r="P14" s="436" t="s">
        <v>20</v>
      </c>
      <c r="Q14" s="436"/>
      <c r="R14" s="436"/>
      <c r="S14" s="436"/>
      <c r="T14" s="436"/>
      <c r="U14" s="431"/>
      <c r="V14" s="437"/>
      <c r="W14" s="437"/>
      <c r="X14" s="437"/>
      <c r="Y14" s="437"/>
      <c r="Z14" s="437"/>
      <c r="AA14" s="437"/>
      <c r="AB14" s="437"/>
      <c r="AC14" s="437"/>
      <c r="AD14" s="437"/>
      <c r="AE14" s="437"/>
      <c r="AF14" s="437"/>
      <c r="AG14" s="437"/>
      <c r="AH14" s="437"/>
      <c r="AI14" s="437"/>
      <c r="AJ14" s="437"/>
      <c r="AK14" s="437"/>
      <c r="AL14" s="2"/>
    </row>
    <row r="15" spans="2:38" ht="13.5" customHeight="1">
      <c r="B15" s="1"/>
      <c r="C15" s="1"/>
      <c r="D15" s="1"/>
      <c r="E15" s="1"/>
      <c r="F15" s="1"/>
      <c r="G15" s="1"/>
      <c r="H15" s="1"/>
      <c r="I15" s="1"/>
      <c r="J15" s="1"/>
      <c r="K15" s="1"/>
      <c r="L15" s="1"/>
      <c r="M15" s="1"/>
      <c r="N15" s="1"/>
      <c r="O15" s="1"/>
      <c r="P15" s="436"/>
      <c r="Q15" s="436"/>
      <c r="R15" s="436"/>
      <c r="S15" s="436"/>
      <c r="T15" s="436"/>
      <c r="U15" s="437"/>
      <c r="V15" s="437"/>
      <c r="W15" s="437"/>
      <c r="X15" s="437"/>
      <c r="Y15" s="437"/>
      <c r="Z15" s="437"/>
      <c r="AA15" s="437"/>
      <c r="AB15" s="437"/>
      <c r="AC15" s="437"/>
      <c r="AD15" s="437"/>
      <c r="AE15" s="437"/>
      <c r="AF15" s="437"/>
      <c r="AG15" s="437"/>
      <c r="AH15" s="437"/>
      <c r="AI15" s="437"/>
      <c r="AJ15" s="437"/>
      <c r="AK15" s="437"/>
      <c r="AL15" s="2"/>
    </row>
    <row r="16" spans="2:38" ht="13.5" customHeight="1">
      <c r="B16" s="1"/>
      <c r="C16" s="1"/>
      <c r="D16" s="1"/>
      <c r="E16" s="1"/>
      <c r="F16" s="1"/>
      <c r="G16" s="1"/>
      <c r="H16" s="1"/>
      <c r="I16" s="1"/>
      <c r="J16" s="1"/>
      <c r="K16" s="1"/>
      <c r="L16" s="1"/>
      <c r="M16" s="1"/>
      <c r="N16" s="1"/>
      <c r="O16" s="1"/>
      <c r="P16" s="430" t="s">
        <v>14</v>
      </c>
      <c r="Q16" s="430"/>
      <c r="R16" s="430"/>
      <c r="S16" s="430"/>
      <c r="T16" s="430"/>
      <c r="U16" s="431"/>
      <c r="V16" s="431"/>
      <c r="W16" s="431"/>
      <c r="X16" s="431"/>
      <c r="Y16" s="431"/>
      <c r="Z16" s="431"/>
      <c r="AA16" s="431"/>
      <c r="AB16" s="431"/>
      <c r="AC16" s="431"/>
      <c r="AD16" s="431"/>
      <c r="AE16" s="431"/>
      <c r="AF16" s="431"/>
      <c r="AG16" s="431"/>
      <c r="AH16" s="431"/>
      <c r="AI16" s="431"/>
      <c r="AJ16" s="431"/>
      <c r="AK16" s="431"/>
      <c r="AL16" s="2"/>
    </row>
    <row r="17" spans="2:38" ht="13.5" customHeight="1">
      <c r="B17" s="1"/>
      <c r="C17" s="1"/>
      <c r="D17" s="1"/>
      <c r="E17" s="1"/>
      <c r="F17" s="1"/>
      <c r="G17" s="1"/>
      <c r="H17" s="1"/>
      <c r="I17" s="1"/>
      <c r="J17" s="1"/>
      <c r="K17" s="1"/>
      <c r="L17" s="1"/>
      <c r="M17" s="1"/>
      <c r="N17" s="1"/>
      <c r="O17" s="1"/>
      <c r="P17" s="430"/>
      <c r="Q17" s="430"/>
      <c r="R17" s="430"/>
      <c r="S17" s="430"/>
      <c r="T17" s="430"/>
      <c r="U17" s="431"/>
      <c r="V17" s="431"/>
      <c r="W17" s="431"/>
      <c r="X17" s="431"/>
      <c r="Y17" s="431"/>
      <c r="Z17" s="431"/>
      <c r="AA17" s="431"/>
      <c r="AB17" s="431"/>
      <c r="AC17" s="431"/>
      <c r="AD17" s="431"/>
      <c r="AE17" s="431"/>
      <c r="AF17" s="431"/>
      <c r="AG17" s="431"/>
      <c r="AH17" s="431"/>
      <c r="AI17" s="431"/>
      <c r="AJ17" s="431"/>
      <c r="AK17" s="431"/>
      <c r="AL17" s="2"/>
    </row>
    <row r="18" spans="2:38" ht="13.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2"/>
    </row>
    <row r="20" spans="2:38" ht="13.5" customHeight="1">
      <c r="B20" s="807" t="s">
        <v>394</v>
      </c>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7"/>
      <c r="AI20" s="807"/>
      <c r="AJ20" s="807"/>
      <c r="AK20" s="807"/>
      <c r="AL20" s="807"/>
    </row>
    <row r="21" spans="2:38" ht="13.5" customHeight="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row>
    <row r="23" spans="2:38" ht="13.5" customHeight="1">
      <c r="B23" s="859" t="s">
        <v>427</v>
      </c>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row>
    <row r="24" spans="2:38" ht="13.5" customHeight="1">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row>
    <row r="25" spans="2:38" ht="13.5" customHeight="1">
      <c r="B25" s="859"/>
      <c r="C25" s="859"/>
      <c r="D25" s="859"/>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row>
    <row r="26" spans="2:38" ht="13.5" customHeight="1">
      <c r="B26" s="859"/>
      <c r="C26" s="859"/>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row>
    <row r="27" spans="2:38" ht="13.5" customHeight="1">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row>
    <row r="28" spans="2:38" ht="13.5" customHeight="1">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row>
    <row r="29" spans="2:4" ht="13.5" customHeight="1">
      <c r="B29" s="197" t="s">
        <v>23</v>
      </c>
      <c r="D29" s="130" t="s">
        <v>428</v>
      </c>
    </row>
    <row r="30" spans="4:37" ht="13.5" customHeight="1">
      <c r="D30" s="860"/>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row>
    <row r="31" spans="4:37" ht="13.5" customHeight="1">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row>
    <row r="33" spans="2:4" ht="13.5" customHeight="1">
      <c r="B33" s="197" t="s">
        <v>429</v>
      </c>
      <c r="D33" s="130" t="s">
        <v>283</v>
      </c>
    </row>
    <row r="34" spans="4:37" ht="13.5" customHeight="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row>
    <row r="35" spans="4:37" ht="13.5" customHeight="1">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row>
    <row r="37" spans="2:4" ht="13.5" customHeight="1">
      <c r="B37" s="197" t="s">
        <v>170</v>
      </c>
      <c r="D37" s="130" t="s">
        <v>61</v>
      </c>
    </row>
    <row r="38" spans="4:37" ht="13.5" customHeight="1">
      <c r="D38" s="856"/>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row>
    <row r="39" spans="4:37" ht="13.5" customHeight="1">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row>
    <row r="40" spans="13:14" ht="13.5" customHeight="1">
      <c r="M40" s="198" t="s">
        <v>431</v>
      </c>
      <c r="N40" s="198" t="s">
        <v>265</v>
      </c>
    </row>
    <row r="41" spans="2:38" ht="13.5" customHeight="1">
      <c r="B41" s="1">
        <v>4</v>
      </c>
      <c r="C41" s="1"/>
      <c r="D41" s="1" t="s">
        <v>432</v>
      </c>
      <c r="E41" s="1"/>
      <c r="F41" s="1"/>
      <c r="G41" s="1"/>
      <c r="H41" s="1"/>
      <c r="I41" s="1"/>
      <c r="J41" s="1"/>
      <c r="K41" s="1"/>
      <c r="L41" s="1"/>
      <c r="M41" s="199"/>
      <c r="N41" s="199"/>
      <c r="O41" s="1"/>
      <c r="P41" s="1"/>
      <c r="Q41" s="1"/>
      <c r="R41" s="1"/>
      <c r="S41" s="1"/>
      <c r="T41" s="1"/>
      <c r="U41" s="1"/>
      <c r="V41" s="1"/>
      <c r="W41" s="1"/>
      <c r="X41" s="1"/>
      <c r="Y41" s="1"/>
      <c r="Z41" s="1"/>
      <c r="AA41" s="1"/>
      <c r="AB41" s="1"/>
      <c r="AC41" s="1"/>
      <c r="AD41" s="1"/>
      <c r="AE41" s="1"/>
      <c r="AF41" s="1"/>
      <c r="AG41" s="1"/>
      <c r="AH41" s="1"/>
      <c r="AI41" s="1"/>
      <c r="AJ41" s="1"/>
      <c r="AK41" s="1"/>
      <c r="AL41" s="1"/>
    </row>
    <row r="42" spans="2:38" ht="13.5" customHeight="1">
      <c r="B42" s="1"/>
      <c r="C42" s="1"/>
      <c r="D42" s="857" t="s">
        <v>433</v>
      </c>
      <c r="E42" s="857"/>
      <c r="F42" s="857"/>
      <c r="G42" s="857"/>
      <c r="H42" s="857"/>
      <c r="I42" s="857"/>
      <c r="J42" s="857"/>
      <c r="K42" s="857"/>
      <c r="L42" s="857"/>
      <c r="M42" s="857"/>
      <c r="N42" s="857"/>
      <c r="O42" s="857" t="s">
        <v>58</v>
      </c>
      <c r="P42" s="857"/>
      <c r="Q42" s="857"/>
      <c r="R42" s="857"/>
      <c r="S42" s="857"/>
      <c r="T42" s="857"/>
      <c r="U42" s="857"/>
      <c r="V42" s="857"/>
      <c r="W42" s="857"/>
      <c r="X42" s="857"/>
      <c r="Y42" s="857"/>
      <c r="Z42" s="857" t="s">
        <v>203</v>
      </c>
      <c r="AA42" s="857"/>
      <c r="AB42" s="857"/>
      <c r="AC42" s="857"/>
      <c r="AD42" s="857"/>
      <c r="AE42" s="857"/>
      <c r="AF42" s="857"/>
      <c r="AG42" s="857"/>
      <c r="AH42" s="857"/>
      <c r="AI42" s="857"/>
      <c r="AJ42" s="857"/>
      <c r="AK42" s="1"/>
      <c r="AL42" s="1"/>
    </row>
    <row r="43" spans="2:38" ht="13.5" customHeight="1">
      <c r="B43" s="1"/>
      <c r="C43" s="1"/>
      <c r="D43" s="858" t="s">
        <v>44</v>
      </c>
      <c r="E43" s="858"/>
      <c r="F43" s="858"/>
      <c r="G43" s="858"/>
      <c r="H43" s="858"/>
      <c r="I43" s="858"/>
      <c r="J43" s="858"/>
      <c r="K43" s="858"/>
      <c r="L43" s="858"/>
      <c r="M43" s="858"/>
      <c r="N43" s="858"/>
      <c r="O43" s="858" t="s">
        <v>44</v>
      </c>
      <c r="P43" s="858"/>
      <c r="Q43" s="858"/>
      <c r="R43" s="858"/>
      <c r="S43" s="858"/>
      <c r="T43" s="858"/>
      <c r="U43" s="858"/>
      <c r="V43" s="858"/>
      <c r="W43" s="858"/>
      <c r="X43" s="858"/>
      <c r="Y43" s="858"/>
      <c r="Z43" s="858" t="s">
        <v>44</v>
      </c>
      <c r="AA43" s="858"/>
      <c r="AB43" s="858"/>
      <c r="AC43" s="858"/>
      <c r="AD43" s="858"/>
      <c r="AE43" s="858"/>
      <c r="AF43" s="858"/>
      <c r="AG43" s="858"/>
      <c r="AH43" s="858"/>
      <c r="AI43" s="858"/>
      <c r="AJ43" s="858"/>
      <c r="AK43" s="1"/>
      <c r="AL43" s="1"/>
    </row>
    <row r="44" spans="2:38" ht="13.5" customHeight="1">
      <c r="B44" s="1"/>
      <c r="C44" s="1"/>
      <c r="D44" s="166" t="s">
        <v>337</v>
      </c>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1"/>
      <c r="AL44" s="1"/>
    </row>
    <row r="45" spans="2:38" ht="13.5" customHeight="1">
      <c r="B45" s="1"/>
      <c r="C45" s="1"/>
      <c r="D45" s="1"/>
      <c r="E45" s="1"/>
      <c r="F45" s="1"/>
      <c r="G45" s="1"/>
      <c r="H45" s="1"/>
      <c r="I45" s="1"/>
      <c r="J45" s="1"/>
      <c r="K45" s="1"/>
      <c r="L45" s="1"/>
      <c r="M45" s="199"/>
      <c r="N45" s="199"/>
      <c r="O45" s="1"/>
      <c r="P45" s="1"/>
      <c r="Q45" s="1"/>
      <c r="R45" s="1"/>
      <c r="S45" s="1"/>
      <c r="T45" s="1"/>
      <c r="U45" s="1"/>
      <c r="V45" s="1"/>
      <c r="W45" s="1"/>
      <c r="X45" s="1"/>
      <c r="Y45" s="1"/>
      <c r="Z45" s="1"/>
      <c r="AA45" s="1"/>
      <c r="AB45" s="1"/>
      <c r="AC45" s="1"/>
      <c r="AD45" s="1"/>
      <c r="AE45" s="1"/>
      <c r="AF45" s="1"/>
      <c r="AG45" s="1"/>
      <c r="AH45" s="1"/>
      <c r="AI45" s="1"/>
      <c r="AJ45" s="1"/>
      <c r="AK45" s="1"/>
      <c r="AL45" s="1"/>
    </row>
    <row r="46" spans="2:38" ht="13.5" customHeight="1">
      <c r="B46" s="1">
        <v>5</v>
      </c>
      <c r="C46" s="1"/>
      <c r="D46" s="1" t="s">
        <v>434</v>
      </c>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2:38" ht="13.5" customHeight="1">
      <c r="B47" s="1"/>
      <c r="C47" s="1"/>
      <c r="D47" s="1" t="s">
        <v>37</v>
      </c>
      <c r="E47" s="1"/>
      <c r="F47" s="1"/>
      <c r="G47" s="1"/>
      <c r="H47" s="1" t="s">
        <v>53</v>
      </c>
      <c r="I47" s="1"/>
      <c r="J47" s="1"/>
      <c r="K47" s="1" t="s">
        <v>55</v>
      </c>
      <c r="L47" s="1"/>
      <c r="M47" s="1"/>
      <c r="N47" s="1" t="s">
        <v>1</v>
      </c>
      <c r="O47" s="1" t="s">
        <v>145</v>
      </c>
      <c r="P47" s="1"/>
      <c r="Q47" s="1"/>
      <c r="R47" s="1" t="s">
        <v>37</v>
      </c>
      <c r="S47" s="1"/>
      <c r="T47" s="1"/>
      <c r="U47" s="1"/>
      <c r="V47" s="1" t="s">
        <v>53</v>
      </c>
      <c r="W47" s="1"/>
      <c r="X47" s="1"/>
      <c r="Y47" s="1" t="s">
        <v>55</v>
      </c>
      <c r="Z47" s="1"/>
      <c r="AA47" s="1"/>
      <c r="AB47" s="1" t="s">
        <v>1</v>
      </c>
      <c r="AC47" s="1" t="s">
        <v>59</v>
      </c>
      <c r="AD47" s="1"/>
      <c r="AE47" s="1"/>
      <c r="AF47" s="1"/>
      <c r="AG47" s="1"/>
      <c r="AH47" s="1"/>
      <c r="AI47" s="1"/>
      <c r="AJ47" s="1"/>
      <c r="AK47" s="1"/>
      <c r="AL47" s="1"/>
    </row>
    <row r="48" spans="2:38" ht="13.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2:38" ht="13.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2:38" ht="13.5" customHeight="1">
      <c r="B50" s="1" t="s">
        <v>62</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2:38" ht="13.5" customHeight="1">
      <c r="B51" s="1"/>
      <c r="C51" s="1" t="s">
        <v>275</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2:38" s="130" customFormat="1" ht="13.5" customHeight="1">
      <c r="B52" s="1"/>
      <c r="C52" s="1" t="s">
        <v>435</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2:38" ht="13.5" customHeight="1">
      <c r="B53" s="1"/>
      <c r="C53" s="1" t="s">
        <v>332</v>
      </c>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1"/>
      <c r="AI53" s="1"/>
      <c r="AJ53" s="1"/>
      <c r="AK53" s="1"/>
      <c r="AL53" s="1"/>
    </row>
  </sheetData>
  <sheetProtection/>
  <mergeCells count="19">
    <mergeCell ref="AC4:AL4"/>
    <mergeCell ref="P10:R11"/>
    <mergeCell ref="P12:T13"/>
    <mergeCell ref="U12:AK13"/>
    <mergeCell ref="P14:T15"/>
    <mergeCell ref="U14:AK15"/>
    <mergeCell ref="P16:T17"/>
    <mergeCell ref="U16:AK17"/>
    <mergeCell ref="B20:AL20"/>
    <mergeCell ref="B23:AL26"/>
    <mergeCell ref="D30:AK31"/>
    <mergeCell ref="D34:AK35"/>
    <mergeCell ref="D38:AK39"/>
    <mergeCell ref="D42:N42"/>
    <mergeCell ref="O42:Y42"/>
    <mergeCell ref="Z42:AJ42"/>
    <mergeCell ref="D43:N43"/>
    <mergeCell ref="O43:Y43"/>
    <mergeCell ref="Z43:AJ43"/>
  </mergeCells>
  <printOptions horizontalCentered="1" verticalCentered="1"/>
  <pageMargins left="0.984251968503937" right="0.7874015748031497" top="0.7874015748031497" bottom="0.7874015748031497" header="0.5118110236220472" footer="0.5118110236220472"/>
  <pageSetup cellComments="asDisplayed" firstPageNumber="0" useFirstPageNumber="1" fitToHeight="2"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3"/>
  </sheetPr>
  <dimension ref="B1:I14"/>
  <sheetViews>
    <sheetView view="pageBreakPreview" zoomScaleSheetLayoutView="100" zoomScalePageLayoutView="0" workbookViewId="0" topLeftCell="A1">
      <selection activeCell="B1" sqref="B1"/>
    </sheetView>
  </sheetViews>
  <sheetFormatPr defaultColWidth="9.00390625" defaultRowHeight="13.5"/>
  <cols>
    <col min="1" max="1" width="2.125" style="89" customWidth="1"/>
    <col min="2" max="2" width="2.125" style="139" customWidth="1"/>
    <col min="3" max="3" width="14.625" style="139" customWidth="1"/>
    <col min="4" max="9" width="10.625" style="139" customWidth="1"/>
    <col min="10" max="11" width="11.125" style="89" customWidth="1"/>
    <col min="12" max="12" width="9.00390625" style="89" bestFit="1" customWidth="1"/>
    <col min="13" max="16384" width="9.00390625" style="89" customWidth="1"/>
  </cols>
  <sheetData>
    <row r="1" spans="2:9" ht="13.5">
      <c r="B1" s="202" t="s">
        <v>415</v>
      </c>
      <c r="G1" s="862"/>
      <c r="H1" s="862"/>
      <c r="I1" s="862"/>
    </row>
    <row r="2" ht="18" customHeight="1">
      <c r="B2" s="203"/>
    </row>
    <row r="3" spans="2:9" s="91" customFormat="1" ht="18" customHeight="1">
      <c r="B3" s="139" t="s">
        <v>437</v>
      </c>
      <c r="C3" s="204"/>
      <c r="D3" s="204"/>
      <c r="E3" s="204"/>
      <c r="F3" s="204"/>
      <c r="G3" s="204"/>
      <c r="H3" s="204"/>
      <c r="I3" s="204"/>
    </row>
    <row r="4" spans="2:9" s="91" customFormat="1" ht="24.75" customHeight="1">
      <c r="B4" s="139"/>
      <c r="C4" s="96" t="s">
        <v>347</v>
      </c>
      <c r="D4" s="205"/>
      <c r="E4" s="205"/>
      <c r="F4" s="205"/>
      <c r="G4" s="205"/>
      <c r="H4" s="205"/>
      <c r="I4" s="205"/>
    </row>
    <row r="5" spans="2:9" s="91" customFormat="1" ht="201" customHeight="1">
      <c r="B5" s="139"/>
      <c r="C5" s="863" t="s">
        <v>438</v>
      </c>
      <c r="D5" s="863"/>
      <c r="E5" s="863"/>
      <c r="F5" s="863"/>
      <c r="G5" s="863"/>
      <c r="H5" s="863"/>
      <c r="I5" s="863"/>
    </row>
    <row r="6" spans="2:9" s="91" customFormat="1" ht="28.5" customHeight="1">
      <c r="B6" s="139"/>
      <c r="C6" s="206" t="s">
        <v>395</v>
      </c>
      <c r="D6" s="205"/>
      <c r="E6" s="205"/>
      <c r="F6" s="205"/>
      <c r="G6" s="205"/>
      <c r="H6" s="205"/>
      <c r="I6" s="205"/>
    </row>
    <row r="7" spans="2:9" s="91" customFormat="1" ht="42" customHeight="1">
      <c r="B7" s="139"/>
      <c r="C7" s="864" t="s">
        <v>505</v>
      </c>
      <c r="D7" s="864"/>
      <c r="E7" s="864"/>
      <c r="F7" s="864"/>
      <c r="G7" s="864"/>
      <c r="H7" s="864"/>
      <c r="I7" s="864"/>
    </row>
    <row r="8" spans="2:9" s="201" customFormat="1" ht="12.75">
      <c r="B8" s="208"/>
      <c r="C8" s="209" t="s">
        <v>246</v>
      </c>
      <c r="D8" s="209" t="s">
        <v>439</v>
      </c>
      <c r="E8" s="209" t="s">
        <v>439</v>
      </c>
      <c r="F8" s="209" t="s">
        <v>439</v>
      </c>
      <c r="G8" s="209" t="s">
        <v>439</v>
      </c>
      <c r="H8" s="209" t="s">
        <v>439</v>
      </c>
      <c r="I8" s="209" t="s">
        <v>439</v>
      </c>
    </row>
    <row r="9" spans="2:9" s="91" customFormat="1" ht="22.5" customHeight="1">
      <c r="B9" s="139"/>
      <c r="C9" s="210"/>
      <c r="D9" s="211"/>
      <c r="E9" s="211"/>
      <c r="F9" s="211"/>
      <c r="G9" s="211"/>
      <c r="H9" s="211"/>
      <c r="I9" s="211"/>
    </row>
    <row r="10" spans="2:9" s="91" customFormat="1" ht="22.5" customHeight="1">
      <c r="B10" s="139"/>
      <c r="C10" s="210"/>
      <c r="D10" s="211"/>
      <c r="E10" s="211"/>
      <c r="F10" s="211"/>
      <c r="G10" s="211"/>
      <c r="H10" s="211"/>
      <c r="I10" s="211"/>
    </row>
    <row r="11" spans="2:9" s="91" customFormat="1" ht="22.5" customHeight="1">
      <c r="B11" s="139"/>
      <c r="C11" s="210"/>
      <c r="D11" s="211"/>
      <c r="E11" s="211"/>
      <c r="F11" s="211"/>
      <c r="G11" s="211"/>
      <c r="H11" s="211"/>
      <c r="I11" s="211"/>
    </row>
    <row r="12" spans="2:9" s="91" customFormat="1" ht="22.5" customHeight="1">
      <c r="B12" s="139"/>
      <c r="C12" s="210"/>
      <c r="D12" s="211"/>
      <c r="E12" s="211"/>
      <c r="F12" s="211"/>
      <c r="G12" s="211"/>
      <c r="H12" s="211"/>
      <c r="I12" s="211"/>
    </row>
    <row r="13" spans="2:9" s="91" customFormat="1" ht="22.5" customHeight="1">
      <c r="B13" s="139"/>
      <c r="C13" s="210"/>
      <c r="D13" s="211"/>
      <c r="E13" s="211"/>
      <c r="F13" s="211"/>
      <c r="G13" s="211"/>
      <c r="H13" s="211"/>
      <c r="I13" s="211"/>
    </row>
    <row r="14" spans="2:9" s="91" customFormat="1" ht="14.25" customHeight="1">
      <c r="B14" s="139"/>
      <c r="C14" s="206"/>
      <c r="D14" s="205"/>
      <c r="E14" s="205"/>
      <c r="F14" s="205"/>
      <c r="G14" s="205"/>
      <c r="H14" s="205"/>
      <c r="I14" s="205"/>
    </row>
  </sheetData>
  <sheetProtection/>
  <mergeCells count="3">
    <mergeCell ref="G1:I1"/>
    <mergeCell ref="C5:I5"/>
    <mergeCell ref="C7:I7"/>
  </mergeCells>
  <printOptions horizontalCentered="1"/>
  <pageMargins left="0.3937007874015748" right="0.3937007874015748" top="0.7874015748031497" bottom="0.7874015748031497" header="0.5118110236220472" footer="0.5118110236220472"/>
  <pageSetup cellComments="asDisplayed" firstPageNumber="0" useFirstPageNumber="1" horizontalDpi="600" verticalDpi="600" orientation="portrait" paperSize="9" scale="106" r:id="rId1"/>
</worksheet>
</file>

<file path=xl/worksheets/sheet23.xml><?xml version="1.0" encoding="utf-8"?>
<worksheet xmlns="http://schemas.openxmlformats.org/spreadsheetml/2006/main" xmlns:r="http://schemas.openxmlformats.org/officeDocument/2006/relationships">
  <sheetPr>
    <tabColor indexed="13"/>
  </sheetPr>
  <dimension ref="B1:AO76"/>
  <sheetViews>
    <sheetView view="pageBreakPreview" zoomScaleSheetLayoutView="100" zoomScalePageLayoutView="0" workbookViewId="0" topLeftCell="A1">
      <selection activeCell="B1" sqref="B1"/>
    </sheetView>
  </sheetViews>
  <sheetFormatPr defaultColWidth="9.00390625" defaultRowHeight="13.5"/>
  <cols>
    <col min="1" max="1" width="2.125" style="89" customWidth="1"/>
    <col min="2" max="10" width="2.125" style="139" customWidth="1"/>
    <col min="11" max="11" width="7.125" style="139" customWidth="1"/>
    <col min="12" max="12" width="8.875" style="208" customWidth="1"/>
    <col min="13" max="30" width="2.125" style="139" customWidth="1"/>
    <col min="31" max="31" width="4.875" style="139" customWidth="1"/>
    <col min="32" max="37" width="2.125" style="139" customWidth="1"/>
    <col min="38" max="38" width="38.125" style="139" customWidth="1"/>
    <col min="39" max="39" width="9.00390625" style="139" bestFit="1" customWidth="1"/>
    <col min="40" max="40" width="9.00390625" style="89" bestFit="1" customWidth="1"/>
    <col min="41" max="16384" width="9.00390625" style="89" customWidth="1"/>
  </cols>
  <sheetData>
    <row r="1" spans="2:41" s="90" customFormat="1" ht="13.5" customHeight="1">
      <c r="B1" s="140" t="s">
        <v>112</v>
      </c>
      <c r="C1" s="141"/>
      <c r="D1" s="141"/>
      <c r="E1" s="141"/>
      <c r="F1" s="141"/>
      <c r="G1" s="141"/>
      <c r="H1" s="141"/>
      <c r="I1" s="141"/>
      <c r="J1" s="141"/>
      <c r="K1" s="141"/>
      <c r="L1" s="212"/>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32">
        <v>0.5</v>
      </c>
      <c r="AO1" s="133">
        <v>0.5</v>
      </c>
    </row>
    <row r="2" spans="2:41" s="91" customFormat="1" ht="13.5" customHeight="1">
      <c r="B2" s="139"/>
      <c r="C2" s="142"/>
      <c r="D2" s="142"/>
      <c r="E2" s="142"/>
      <c r="F2" s="142"/>
      <c r="G2" s="142"/>
      <c r="H2" s="142"/>
      <c r="I2" s="142"/>
      <c r="J2" s="142"/>
      <c r="K2" s="142"/>
      <c r="L2" s="213"/>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32">
        <v>0.666666666666667</v>
      </c>
      <c r="AO2" s="133">
        <v>0.666666666666667</v>
      </c>
    </row>
    <row r="3" spans="2:41" ht="16.5" customHeight="1">
      <c r="B3" s="139" t="s">
        <v>159</v>
      </c>
      <c r="AN3" s="132" t="s">
        <v>335</v>
      </c>
      <c r="AO3" s="133">
        <v>0.6666666666666666</v>
      </c>
    </row>
    <row r="4" spans="2:41" s="90" customFormat="1" ht="16.5" customHeight="1">
      <c r="B4" s="740" t="s">
        <v>208</v>
      </c>
      <c r="C4" s="740"/>
      <c r="D4" s="740"/>
      <c r="E4" s="740"/>
      <c r="F4" s="740"/>
      <c r="G4" s="740"/>
      <c r="H4" s="740"/>
      <c r="I4" s="740"/>
      <c r="J4" s="740"/>
      <c r="K4" s="740"/>
      <c r="L4" s="740"/>
      <c r="M4" s="740"/>
      <c r="N4" s="740"/>
      <c r="O4" s="740"/>
      <c r="P4" s="740"/>
      <c r="Q4" s="141"/>
      <c r="R4" s="141"/>
      <c r="S4" s="141"/>
      <c r="T4" s="141"/>
      <c r="U4" s="141"/>
      <c r="V4" s="141"/>
      <c r="W4" s="141"/>
      <c r="X4" s="141"/>
      <c r="Y4" s="141"/>
      <c r="Z4" s="141"/>
      <c r="AA4" s="141"/>
      <c r="AB4" s="141"/>
      <c r="AC4" s="141"/>
      <c r="AD4" s="141"/>
      <c r="AE4" s="141"/>
      <c r="AF4" s="141"/>
      <c r="AG4" s="141"/>
      <c r="AH4" s="141"/>
      <c r="AI4" s="141"/>
      <c r="AJ4" s="141"/>
      <c r="AK4" s="141"/>
      <c r="AL4" s="141"/>
      <c r="AM4" s="141"/>
      <c r="AN4" s="132" t="s">
        <v>251</v>
      </c>
      <c r="AO4" s="133">
        <v>0.75</v>
      </c>
    </row>
    <row r="5" spans="2:41" s="90" customFormat="1" ht="16.5" customHeight="1">
      <c r="B5" s="740"/>
      <c r="C5" s="740"/>
      <c r="D5" s="740"/>
      <c r="E5" s="740"/>
      <c r="F5" s="740"/>
      <c r="G5" s="740"/>
      <c r="H5" s="740"/>
      <c r="I5" s="740"/>
      <c r="J5" s="740"/>
      <c r="K5" s="740"/>
      <c r="L5" s="740"/>
      <c r="M5" s="740"/>
      <c r="N5" s="740"/>
      <c r="O5" s="740"/>
      <c r="P5" s="740"/>
      <c r="Q5" s="141"/>
      <c r="R5" s="141"/>
      <c r="S5" s="141"/>
      <c r="T5" s="141"/>
      <c r="U5" s="141"/>
      <c r="V5" s="141"/>
      <c r="W5" s="141"/>
      <c r="X5" s="141"/>
      <c r="Y5" s="141"/>
      <c r="Z5" s="141"/>
      <c r="AA5" s="141"/>
      <c r="AB5" s="141"/>
      <c r="AC5" s="141"/>
      <c r="AD5" s="141"/>
      <c r="AE5" s="141"/>
      <c r="AF5" s="141"/>
      <c r="AG5" s="141"/>
      <c r="AH5" s="143"/>
      <c r="AI5" s="143"/>
      <c r="AJ5" s="143"/>
      <c r="AK5" s="143"/>
      <c r="AL5" s="144" t="s">
        <v>194</v>
      </c>
      <c r="AM5" s="141"/>
      <c r="AN5" s="43"/>
      <c r="AO5" s="43"/>
    </row>
    <row r="6" spans="2:41" s="90" customFormat="1" ht="16.5" customHeight="1">
      <c r="B6" s="141"/>
      <c r="C6" s="897" t="s">
        <v>336</v>
      </c>
      <c r="D6" s="898"/>
      <c r="E6" s="898"/>
      <c r="F6" s="898"/>
      <c r="G6" s="898"/>
      <c r="H6" s="898"/>
      <c r="I6" s="898"/>
      <c r="J6" s="898"/>
      <c r="K6" s="898"/>
      <c r="L6" s="899"/>
      <c r="M6" s="906" t="s">
        <v>338</v>
      </c>
      <c r="N6" s="906"/>
      <c r="O6" s="906"/>
      <c r="P6" s="906"/>
      <c r="Q6" s="906"/>
      <c r="R6" s="906"/>
      <c r="S6" s="906" t="s">
        <v>339</v>
      </c>
      <c r="T6" s="906"/>
      <c r="U6" s="906"/>
      <c r="V6" s="906"/>
      <c r="W6" s="906"/>
      <c r="X6" s="906"/>
      <c r="Y6" s="906" t="s">
        <v>440</v>
      </c>
      <c r="Z6" s="907"/>
      <c r="AA6" s="907"/>
      <c r="AB6" s="907"/>
      <c r="AC6" s="907"/>
      <c r="AD6" s="907"/>
      <c r="AE6" s="907"/>
      <c r="AF6" s="908" t="s">
        <v>177</v>
      </c>
      <c r="AG6" s="909"/>
      <c r="AH6" s="909"/>
      <c r="AI6" s="909"/>
      <c r="AJ6" s="909"/>
      <c r="AK6" s="909"/>
      <c r="AL6" s="909"/>
      <c r="AM6" s="141"/>
      <c r="AN6" s="43" t="s">
        <v>48</v>
      </c>
      <c r="AO6" s="133" t="str">
        <f>_xlfn.IFERROR(VLOOKUP(AB8,AN1:AO4,2,FALSE),"0")</f>
        <v>0</v>
      </c>
    </row>
    <row r="7" spans="2:39" s="90" customFormat="1" ht="16.5" customHeight="1">
      <c r="B7" s="141"/>
      <c r="C7" s="900"/>
      <c r="D7" s="901"/>
      <c r="E7" s="901"/>
      <c r="F7" s="901"/>
      <c r="G7" s="901"/>
      <c r="H7" s="901"/>
      <c r="I7" s="901"/>
      <c r="J7" s="901"/>
      <c r="K7" s="901"/>
      <c r="L7" s="902"/>
      <c r="M7" s="906"/>
      <c r="N7" s="906"/>
      <c r="O7" s="906"/>
      <c r="P7" s="906"/>
      <c r="Q7" s="906"/>
      <c r="R7" s="906"/>
      <c r="S7" s="906"/>
      <c r="T7" s="906"/>
      <c r="U7" s="906"/>
      <c r="V7" s="906"/>
      <c r="W7" s="906"/>
      <c r="X7" s="906"/>
      <c r="Y7" s="907"/>
      <c r="Z7" s="907"/>
      <c r="AA7" s="907"/>
      <c r="AB7" s="907"/>
      <c r="AC7" s="907"/>
      <c r="AD7" s="907"/>
      <c r="AE7" s="907"/>
      <c r="AF7" s="909"/>
      <c r="AG7" s="909"/>
      <c r="AH7" s="909"/>
      <c r="AI7" s="909"/>
      <c r="AJ7" s="909"/>
      <c r="AK7" s="909"/>
      <c r="AL7" s="909"/>
      <c r="AM7" s="141"/>
    </row>
    <row r="8" spans="2:39" s="90" customFormat="1" ht="16.5" customHeight="1">
      <c r="B8" s="141"/>
      <c r="C8" s="903"/>
      <c r="D8" s="904"/>
      <c r="E8" s="904"/>
      <c r="F8" s="904"/>
      <c r="G8" s="904"/>
      <c r="H8" s="904"/>
      <c r="I8" s="904"/>
      <c r="J8" s="904"/>
      <c r="K8" s="904"/>
      <c r="L8" s="905"/>
      <c r="M8" s="906"/>
      <c r="N8" s="906"/>
      <c r="O8" s="906"/>
      <c r="P8" s="906"/>
      <c r="Q8" s="906"/>
      <c r="R8" s="906"/>
      <c r="S8" s="906"/>
      <c r="T8" s="906"/>
      <c r="U8" s="906"/>
      <c r="V8" s="906"/>
      <c r="W8" s="906"/>
      <c r="X8" s="906"/>
      <c r="Y8" s="910" t="s">
        <v>48</v>
      </c>
      <c r="Z8" s="737"/>
      <c r="AA8" s="666"/>
      <c r="AB8" s="738"/>
      <c r="AC8" s="737"/>
      <c r="AD8" s="737"/>
      <c r="AE8" s="666"/>
      <c r="AF8" s="909"/>
      <c r="AG8" s="909"/>
      <c r="AH8" s="909"/>
      <c r="AI8" s="909"/>
      <c r="AJ8" s="909"/>
      <c r="AK8" s="909"/>
      <c r="AL8" s="909"/>
      <c r="AM8" s="141"/>
    </row>
    <row r="9" spans="2:39" s="90" customFormat="1" ht="15" customHeight="1">
      <c r="B9" s="141"/>
      <c r="C9" s="888" t="s">
        <v>5</v>
      </c>
      <c r="D9" s="888"/>
      <c r="E9" s="888"/>
      <c r="F9" s="888"/>
      <c r="G9" s="888"/>
      <c r="H9" s="888"/>
      <c r="I9" s="888"/>
      <c r="J9" s="888"/>
      <c r="K9" s="888"/>
      <c r="L9" s="214" t="s">
        <v>402</v>
      </c>
      <c r="M9" s="720"/>
      <c r="N9" s="720"/>
      <c r="O9" s="720"/>
      <c r="P9" s="720"/>
      <c r="Q9" s="720"/>
      <c r="R9" s="720"/>
      <c r="S9" s="721"/>
      <c r="T9" s="721"/>
      <c r="U9" s="721"/>
      <c r="V9" s="721"/>
      <c r="W9" s="721"/>
      <c r="X9" s="721"/>
      <c r="Y9" s="722">
        <f>ROUNDDOWN(S9*AO6,0)</f>
        <v>0</v>
      </c>
      <c r="Z9" s="722"/>
      <c r="AA9" s="722"/>
      <c r="AB9" s="722"/>
      <c r="AC9" s="722"/>
      <c r="AD9" s="722"/>
      <c r="AE9" s="722"/>
      <c r="AF9" s="887"/>
      <c r="AG9" s="887"/>
      <c r="AH9" s="887"/>
      <c r="AI9" s="887"/>
      <c r="AJ9" s="887"/>
      <c r="AK9" s="887"/>
      <c r="AL9" s="887"/>
      <c r="AM9" s="141"/>
    </row>
    <row r="10" spans="2:39" s="91" customFormat="1" ht="15" customHeight="1">
      <c r="B10" s="142"/>
      <c r="C10" s="888"/>
      <c r="D10" s="888"/>
      <c r="E10" s="888"/>
      <c r="F10" s="888"/>
      <c r="G10" s="888"/>
      <c r="H10" s="888"/>
      <c r="I10" s="888"/>
      <c r="J10" s="888"/>
      <c r="K10" s="888"/>
      <c r="L10" s="214" t="s">
        <v>441</v>
      </c>
      <c r="M10" s="720"/>
      <c r="N10" s="720"/>
      <c r="O10" s="720"/>
      <c r="P10" s="720"/>
      <c r="Q10" s="720"/>
      <c r="R10" s="720"/>
      <c r="S10" s="721"/>
      <c r="T10" s="721"/>
      <c r="U10" s="721"/>
      <c r="V10" s="721"/>
      <c r="W10" s="721"/>
      <c r="X10" s="721"/>
      <c r="Y10" s="722">
        <f>ROUNDDOWN(S10*AO6,0)</f>
        <v>0</v>
      </c>
      <c r="Z10" s="722"/>
      <c r="AA10" s="722"/>
      <c r="AB10" s="722"/>
      <c r="AC10" s="722"/>
      <c r="AD10" s="722"/>
      <c r="AE10" s="722"/>
      <c r="AF10" s="887"/>
      <c r="AG10" s="887"/>
      <c r="AH10" s="887"/>
      <c r="AI10" s="887"/>
      <c r="AJ10" s="887"/>
      <c r="AK10" s="887"/>
      <c r="AL10" s="887"/>
      <c r="AM10" s="142"/>
    </row>
    <row r="11" spans="2:39" s="90" customFormat="1" ht="15" customHeight="1">
      <c r="B11" s="141"/>
      <c r="C11" s="888" t="s">
        <v>311</v>
      </c>
      <c r="D11" s="888"/>
      <c r="E11" s="888"/>
      <c r="F11" s="888"/>
      <c r="G11" s="888"/>
      <c r="H11" s="888"/>
      <c r="I11" s="888"/>
      <c r="J11" s="888"/>
      <c r="K11" s="888"/>
      <c r="L11" s="214" t="s">
        <v>402</v>
      </c>
      <c r="M11" s="720"/>
      <c r="N11" s="720"/>
      <c r="O11" s="720"/>
      <c r="P11" s="720"/>
      <c r="Q11" s="720"/>
      <c r="R11" s="720"/>
      <c r="S11" s="721"/>
      <c r="T11" s="721"/>
      <c r="U11" s="721"/>
      <c r="V11" s="721"/>
      <c r="W11" s="721"/>
      <c r="X11" s="721"/>
      <c r="Y11" s="722">
        <f>ROUNDDOWN(S11*AO6,0)</f>
        <v>0</v>
      </c>
      <c r="Z11" s="722"/>
      <c r="AA11" s="722"/>
      <c r="AB11" s="722"/>
      <c r="AC11" s="722"/>
      <c r="AD11" s="722"/>
      <c r="AE11" s="722"/>
      <c r="AF11" s="887"/>
      <c r="AG11" s="887"/>
      <c r="AH11" s="887"/>
      <c r="AI11" s="887"/>
      <c r="AJ11" s="887"/>
      <c r="AK11" s="887"/>
      <c r="AL11" s="887"/>
      <c r="AM11" s="141"/>
    </row>
    <row r="12" spans="2:39" s="91" customFormat="1" ht="15" customHeight="1">
      <c r="B12" s="142"/>
      <c r="C12" s="888"/>
      <c r="D12" s="888"/>
      <c r="E12" s="888"/>
      <c r="F12" s="888"/>
      <c r="G12" s="888"/>
      <c r="H12" s="888"/>
      <c r="I12" s="888"/>
      <c r="J12" s="888"/>
      <c r="K12" s="888"/>
      <c r="L12" s="214" t="s">
        <v>441</v>
      </c>
      <c r="M12" s="720"/>
      <c r="N12" s="720"/>
      <c r="O12" s="720"/>
      <c r="P12" s="720"/>
      <c r="Q12" s="720"/>
      <c r="R12" s="720"/>
      <c r="S12" s="721"/>
      <c r="T12" s="721"/>
      <c r="U12" s="721"/>
      <c r="V12" s="721"/>
      <c r="W12" s="721"/>
      <c r="X12" s="721"/>
      <c r="Y12" s="890">
        <f>ROUNDDOWN(S12*AO6,0)</f>
        <v>0</v>
      </c>
      <c r="Z12" s="891"/>
      <c r="AA12" s="891"/>
      <c r="AB12" s="891"/>
      <c r="AC12" s="891"/>
      <c r="AD12" s="891"/>
      <c r="AE12" s="892"/>
      <c r="AF12" s="887"/>
      <c r="AG12" s="887"/>
      <c r="AH12" s="887"/>
      <c r="AI12" s="887"/>
      <c r="AJ12" s="887"/>
      <c r="AK12" s="887"/>
      <c r="AL12" s="887"/>
      <c r="AM12" s="142"/>
    </row>
    <row r="13" spans="2:39" s="90" customFormat="1" ht="15" customHeight="1">
      <c r="B13" s="141"/>
      <c r="C13" s="888" t="s">
        <v>184</v>
      </c>
      <c r="D13" s="888"/>
      <c r="E13" s="888"/>
      <c r="F13" s="888"/>
      <c r="G13" s="888"/>
      <c r="H13" s="888"/>
      <c r="I13" s="888"/>
      <c r="J13" s="888"/>
      <c r="K13" s="888"/>
      <c r="L13" s="214" t="s">
        <v>402</v>
      </c>
      <c r="M13" s="720"/>
      <c r="N13" s="720"/>
      <c r="O13" s="720"/>
      <c r="P13" s="720"/>
      <c r="Q13" s="720"/>
      <c r="R13" s="720"/>
      <c r="S13" s="721"/>
      <c r="T13" s="721"/>
      <c r="U13" s="721"/>
      <c r="V13" s="721"/>
      <c r="W13" s="721"/>
      <c r="X13" s="721"/>
      <c r="Y13" s="890">
        <f>ROUNDDOWN(S13*AO6,0)</f>
        <v>0</v>
      </c>
      <c r="Z13" s="891"/>
      <c r="AA13" s="891"/>
      <c r="AB13" s="891"/>
      <c r="AC13" s="891"/>
      <c r="AD13" s="891"/>
      <c r="AE13" s="892"/>
      <c r="AF13" s="887"/>
      <c r="AG13" s="887"/>
      <c r="AH13" s="887"/>
      <c r="AI13" s="887"/>
      <c r="AJ13" s="887"/>
      <c r="AK13" s="887"/>
      <c r="AL13" s="887"/>
      <c r="AM13" s="141"/>
    </row>
    <row r="14" spans="2:39" s="91" customFormat="1" ht="15" customHeight="1">
      <c r="B14" s="142"/>
      <c r="C14" s="888"/>
      <c r="D14" s="888"/>
      <c r="E14" s="888"/>
      <c r="F14" s="888"/>
      <c r="G14" s="888"/>
      <c r="H14" s="888"/>
      <c r="I14" s="888"/>
      <c r="J14" s="888"/>
      <c r="K14" s="888"/>
      <c r="L14" s="214" t="s">
        <v>441</v>
      </c>
      <c r="M14" s="720"/>
      <c r="N14" s="720"/>
      <c r="O14" s="720"/>
      <c r="P14" s="720"/>
      <c r="Q14" s="720"/>
      <c r="R14" s="720"/>
      <c r="S14" s="721"/>
      <c r="T14" s="721"/>
      <c r="U14" s="721"/>
      <c r="V14" s="721"/>
      <c r="W14" s="721"/>
      <c r="X14" s="721"/>
      <c r="Y14" s="890">
        <f>ROUNDDOWN(S14*AO6,0)</f>
        <v>0</v>
      </c>
      <c r="Z14" s="891"/>
      <c r="AA14" s="891"/>
      <c r="AB14" s="891"/>
      <c r="AC14" s="891"/>
      <c r="AD14" s="891"/>
      <c r="AE14" s="892"/>
      <c r="AF14" s="887"/>
      <c r="AG14" s="887"/>
      <c r="AH14" s="887"/>
      <c r="AI14" s="887"/>
      <c r="AJ14" s="887"/>
      <c r="AK14" s="887"/>
      <c r="AL14" s="887"/>
      <c r="AM14" s="142"/>
    </row>
    <row r="15" spans="2:39" s="90" customFormat="1" ht="15" customHeight="1">
      <c r="B15" s="141"/>
      <c r="C15" s="888" t="s">
        <v>342</v>
      </c>
      <c r="D15" s="888"/>
      <c r="E15" s="888"/>
      <c r="F15" s="888"/>
      <c r="G15" s="888"/>
      <c r="H15" s="888"/>
      <c r="I15" s="888"/>
      <c r="J15" s="888"/>
      <c r="K15" s="888"/>
      <c r="L15" s="214" t="s">
        <v>402</v>
      </c>
      <c r="M15" s="720"/>
      <c r="N15" s="720"/>
      <c r="O15" s="720"/>
      <c r="P15" s="720"/>
      <c r="Q15" s="720"/>
      <c r="R15" s="720"/>
      <c r="S15" s="721"/>
      <c r="T15" s="721"/>
      <c r="U15" s="721"/>
      <c r="V15" s="721"/>
      <c r="W15" s="721"/>
      <c r="X15" s="721"/>
      <c r="Y15" s="890">
        <f>ROUNDDOWN(S15*AO6,0)</f>
        <v>0</v>
      </c>
      <c r="Z15" s="891"/>
      <c r="AA15" s="891"/>
      <c r="AB15" s="891"/>
      <c r="AC15" s="891"/>
      <c r="AD15" s="891"/>
      <c r="AE15" s="892"/>
      <c r="AF15" s="887"/>
      <c r="AG15" s="887"/>
      <c r="AH15" s="887"/>
      <c r="AI15" s="887"/>
      <c r="AJ15" s="887"/>
      <c r="AK15" s="887"/>
      <c r="AL15" s="887"/>
      <c r="AM15" s="141"/>
    </row>
    <row r="16" spans="2:39" s="91" customFormat="1" ht="15" customHeight="1">
      <c r="B16" s="142"/>
      <c r="C16" s="888"/>
      <c r="D16" s="888"/>
      <c r="E16" s="888"/>
      <c r="F16" s="888"/>
      <c r="G16" s="888"/>
      <c r="H16" s="888"/>
      <c r="I16" s="888"/>
      <c r="J16" s="888"/>
      <c r="K16" s="888"/>
      <c r="L16" s="214" t="s">
        <v>441</v>
      </c>
      <c r="M16" s="720"/>
      <c r="N16" s="720"/>
      <c r="O16" s="720"/>
      <c r="P16" s="720"/>
      <c r="Q16" s="720"/>
      <c r="R16" s="720"/>
      <c r="S16" s="721"/>
      <c r="T16" s="721"/>
      <c r="U16" s="721"/>
      <c r="V16" s="721"/>
      <c r="W16" s="721"/>
      <c r="X16" s="721"/>
      <c r="Y16" s="890">
        <f>ROUNDDOWN(S16*AO6,0)</f>
        <v>0</v>
      </c>
      <c r="Z16" s="891"/>
      <c r="AA16" s="891"/>
      <c r="AB16" s="891"/>
      <c r="AC16" s="891"/>
      <c r="AD16" s="891"/>
      <c r="AE16" s="892"/>
      <c r="AF16" s="887"/>
      <c r="AG16" s="887"/>
      <c r="AH16" s="887"/>
      <c r="AI16" s="887"/>
      <c r="AJ16" s="887"/>
      <c r="AK16" s="887"/>
      <c r="AL16" s="887"/>
      <c r="AM16" s="142"/>
    </row>
    <row r="17" spans="2:39" s="90" customFormat="1" ht="15" customHeight="1">
      <c r="B17" s="141"/>
      <c r="C17" s="888" t="s">
        <v>233</v>
      </c>
      <c r="D17" s="888"/>
      <c r="E17" s="888"/>
      <c r="F17" s="888"/>
      <c r="G17" s="888"/>
      <c r="H17" s="888"/>
      <c r="I17" s="888"/>
      <c r="J17" s="888"/>
      <c r="K17" s="888"/>
      <c r="L17" s="214" t="s">
        <v>402</v>
      </c>
      <c r="M17" s="720"/>
      <c r="N17" s="720"/>
      <c r="O17" s="720"/>
      <c r="P17" s="720"/>
      <c r="Q17" s="720"/>
      <c r="R17" s="720"/>
      <c r="S17" s="721"/>
      <c r="T17" s="721"/>
      <c r="U17" s="721"/>
      <c r="V17" s="721"/>
      <c r="W17" s="721"/>
      <c r="X17" s="721"/>
      <c r="Y17" s="890">
        <f>ROUNDDOWN(S17*AO6,0)</f>
        <v>0</v>
      </c>
      <c r="Z17" s="891"/>
      <c r="AA17" s="891"/>
      <c r="AB17" s="891"/>
      <c r="AC17" s="891"/>
      <c r="AD17" s="891"/>
      <c r="AE17" s="892"/>
      <c r="AF17" s="887"/>
      <c r="AG17" s="887"/>
      <c r="AH17" s="887"/>
      <c r="AI17" s="887"/>
      <c r="AJ17" s="887"/>
      <c r="AK17" s="887"/>
      <c r="AL17" s="887"/>
      <c r="AM17" s="141"/>
    </row>
    <row r="18" spans="2:39" s="91" customFormat="1" ht="15" customHeight="1">
      <c r="B18" s="142"/>
      <c r="C18" s="888"/>
      <c r="D18" s="888"/>
      <c r="E18" s="888"/>
      <c r="F18" s="888"/>
      <c r="G18" s="888"/>
      <c r="H18" s="888"/>
      <c r="I18" s="888"/>
      <c r="J18" s="888"/>
      <c r="K18" s="888"/>
      <c r="L18" s="214" t="s">
        <v>441</v>
      </c>
      <c r="M18" s="720"/>
      <c r="N18" s="720"/>
      <c r="O18" s="720"/>
      <c r="P18" s="720"/>
      <c r="Q18" s="720"/>
      <c r="R18" s="720"/>
      <c r="S18" s="721"/>
      <c r="T18" s="721"/>
      <c r="U18" s="721"/>
      <c r="V18" s="721"/>
      <c r="W18" s="721"/>
      <c r="X18" s="721"/>
      <c r="Y18" s="890">
        <f>ROUNDDOWN(S18*AO6,0)</f>
        <v>0</v>
      </c>
      <c r="Z18" s="891"/>
      <c r="AA18" s="891"/>
      <c r="AB18" s="891"/>
      <c r="AC18" s="891"/>
      <c r="AD18" s="891"/>
      <c r="AE18" s="892"/>
      <c r="AF18" s="887"/>
      <c r="AG18" s="887"/>
      <c r="AH18" s="887"/>
      <c r="AI18" s="887"/>
      <c r="AJ18" s="887"/>
      <c r="AK18" s="887"/>
      <c r="AL18" s="887"/>
      <c r="AM18" s="142"/>
    </row>
    <row r="19" spans="2:39" s="90" customFormat="1" ht="15" customHeight="1">
      <c r="B19" s="215"/>
      <c r="C19" s="888" t="s">
        <v>343</v>
      </c>
      <c r="D19" s="888"/>
      <c r="E19" s="888"/>
      <c r="F19" s="888"/>
      <c r="G19" s="888"/>
      <c r="H19" s="888"/>
      <c r="I19" s="888"/>
      <c r="J19" s="888"/>
      <c r="K19" s="888"/>
      <c r="L19" s="214" t="s">
        <v>402</v>
      </c>
      <c r="M19" s="720"/>
      <c r="N19" s="720"/>
      <c r="O19" s="720"/>
      <c r="P19" s="720"/>
      <c r="Q19" s="720"/>
      <c r="R19" s="720"/>
      <c r="S19" s="721"/>
      <c r="T19" s="721"/>
      <c r="U19" s="721"/>
      <c r="V19" s="721"/>
      <c r="W19" s="721"/>
      <c r="X19" s="721"/>
      <c r="Y19" s="890">
        <f>ROUNDDOWN(S19*AO6,0)</f>
        <v>0</v>
      </c>
      <c r="Z19" s="891"/>
      <c r="AA19" s="891"/>
      <c r="AB19" s="891"/>
      <c r="AC19" s="891"/>
      <c r="AD19" s="891"/>
      <c r="AE19" s="892"/>
      <c r="AF19" s="887"/>
      <c r="AG19" s="887"/>
      <c r="AH19" s="887"/>
      <c r="AI19" s="887"/>
      <c r="AJ19" s="887"/>
      <c r="AK19" s="887"/>
      <c r="AL19" s="887"/>
      <c r="AM19" s="141"/>
    </row>
    <row r="20" spans="2:39" s="91" customFormat="1" ht="15" customHeight="1">
      <c r="B20" s="215"/>
      <c r="C20" s="888"/>
      <c r="D20" s="888"/>
      <c r="E20" s="888"/>
      <c r="F20" s="888"/>
      <c r="G20" s="888"/>
      <c r="H20" s="888"/>
      <c r="I20" s="888"/>
      <c r="J20" s="888"/>
      <c r="K20" s="888"/>
      <c r="L20" s="214" t="s">
        <v>441</v>
      </c>
      <c r="M20" s="720"/>
      <c r="N20" s="720"/>
      <c r="O20" s="720"/>
      <c r="P20" s="720"/>
      <c r="Q20" s="720"/>
      <c r="R20" s="720"/>
      <c r="S20" s="721"/>
      <c r="T20" s="721"/>
      <c r="U20" s="721"/>
      <c r="V20" s="721"/>
      <c r="W20" s="721"/>
      <c r="X20" s="721"/>
      <c r="Y20" s="890">
        <f>ROUNDDOWN(S20*AO6,0)</f>
        <v>0</v>
      </c>
      <c r="Z20" s="891"/>
      <c r="AA20" s="891"/>
      <c r="AB20" s="891"/>
      <c r="AC20" s="891"/>
      <c r="AD20" s="891"/>
      <c r="AE20" s="892"/>
      <c r="AF20" s="887"/>
      <c r="AG20" s="887"/>
      <c r="AH20" s="887"/>
      <c r="AI20" s="887"/>
      <c r="AJ20" s="887"/>
      <c r="AK20" s="887"/>
      <c r="AL20" s="887"/>
      <c r="AM20" s="142"/>
    </row>
    <row r="21" spans="2:39" s="90" customFormat="1" ht="15" customHeight="1">
      <c r="B21" s="141"/>
      <c r="C21" s="888" t="s">
        <v>345</v>
      </c>
      <c r="D21" s="888"/>
      <c r="E21" s="888"/>
      <c r="F21" s="888"/>
      <c r="G21" s="888"/>
      <c r="H21" s="888"/>
      <c r="I21" s="888"/>
      <c r="J21" s="888"/>
      <c r="K21" s="888"/>
      <c r="L21" s="214" t="s">
        <v>402</v>
      </c>
      <c r="M21" s="720"/>
      <c r="N21" s="720"/>
      <c r="O21" s="720"/>
      <c r="P21" s="720"/>
      <c r="Q21" s="720"/>
      <c r="R21" s="720"/>
      <c r="S21" s="721"/>
      <c r="T21" s="721"/>
      <c r="U21" s="721"/>
      <c r="V21" s="721"/>
      <c r="W21" s="721"/>
      <c r="X21" s="721"/>
      <c r="Y21" s="890">
        <f>ROUNDDOWN(S21*AO6,0)</f>
        <v>0</v>
      </c>
      <c r="Z21" s="891"/>
      <c r="AA21" s="891"/>
      <c r="AB21" s="891"/>
      <c r="AC21" s="891"/>
      <c r="AD21" s="891"/>
      <c r="AE21" s="892"/>
      <c r="AF21" s="887"/>
      <c r="AG21" s="887"/>
      <c r="AH21" s="887"/>
      <c r="AI21" s="887"/>
      <c r="AJ21" s="887"/>
      <c r="AK21" s="887"/>
      <c r="AL21" s="887"/>
      <c r="AM21" s="141"/>
    </row>
    <row r="22" spans="2:39" s="91" customFormat="1" ht="15" customHeight="1">
      <c r="B22" s="142"/>
      <c r="C22" s="888"/>
      <c r="D22" s="888"/>
      <c r="E22" s="888"/>
      <c r="F22" s="888"/>
      <c r="G22" s="888"/>
      <c r="H22" s="888"/>
      <c r="I22" s="888"/>
      <c r="J22" s="888"/>
      <c r="K22" s="888"/>
      <c r="L22" s="214" t="s">
        <v>441</v>
      </c>
      <c r="M22" s="720"/>
      <c r="N22" s="720"/>
      <c r="O22" s="720"/>
      <c r="P22" s="720"/>
      <c r="Q22" s="720"/>
      <c r="R22" s="720"/>
      <c r="S22" s="721"/>
      <c r="T22" s="721"/>
      <c r="U22" s="721"/>
      <c r="V22" s="721"/>
      <c r="W22" s="721"/>
      <c r="X22" s="721"/>
      <c r="Y22" s="890">
        <f>ROUNDDOWN(S22*AO6,0)</f>
        <v>0</v>
      </c>
      <c r="Z22" s="891"/>
      <c r="AA22" s="891"/>
      <c r="AB22" s="891"/>
      <c r="AC22" s="891"/>
      <c r="AD22" s="891"/>
      <c r="AE22" s="892"/>
      <c r="AF22" s="887"/>
      <c r="AG22" s="887"/>
      <c r="AH22" s="887"/>
      <c r="AI22" s="887"/>
      <c r="AJ22" s="887"/>
      <c r="AK22" s="887"/>
      <c r="AL22" s="887"/>
      <c r="AM22" s="142"/>
    </row>
    <row r="23" spans="2:39" s="90" customFormat="1" ht="15" customHeight="1">
      <c r="B23" s="141"/>
      <c r="C23" s="888" t="s">
        <v>289</v>
      </c>
      <c r="D23" s="888"/>
      <c r="E23" s="888"/>
      <c r="F23" s="888"/>
      <c r="G23" s="888"/>
      <c r="H23" s="888"/>
      <c r="I23" s="888"/>
      <c r="J23" s="888"/>
      <c r="K23" s="888"/>
      <c r="L23" s="214" t="s">
        <v>402</v>
      </c>
      <c r="M23" s="720"/>
      <c r="N23" s="720"/>
      <c r="O23" s="720"/>
      <c r="P23" s="720"/>
      <c r="Q23" s="720"/>
      <c r="R23" s="720"/>
      <c r="S23" s="721"/>
      <c r="T23" s="721"/>
      <c r="U23" s="721"/>
      <c r="V23" s="721"/>
      <c r="W23" s="721"/>
      <c r="X23" s="721"/>
      <c r="Y23" s="890">
        <f>ROUNDDOWN(S23*AO6,0)</f>
        <v>0</v>
      </c>
      <c r="Z23" s="891"/>
      <c r="AA23" s="891"/>
      <c r="AB23" s="891"/>
      <c r="AC23" s="891"/>
      <c r="AD23" s="891"/>
      <c r="AE23" s="892"/>
      <c r="AF23" s="887"/>
      <c r="AG23" s="887"/>
      <c r="AH23" s="887"/>
      <c r="AI23" s="887"/>
      <c r="AJ23" s="887"/>
      <c r="AK23" s="887"/>
      <c r="AL23" s="887"/>
      <c r="AM23" s="141"/>
    </row>
    <row r="24" spans="2:39" s="91" customFormat="1" ht="15" customHeight="1">
      <c r="B24" s="142"/>
      <c r="C24" s="888"/>
      <c r="D24" s="888"/>
      <c r="E24" s="888"/>
      <c r="F24" s="888"/>
      <c r="G24" s="888"/>
      <c r="H24" s="888"/>
      <c r="I24" s="888"/>
      <c r="J24" s="888"/>
      <c r="K24" s="888"/>
      <c r="L24" s="214" t="s">
        <v>441</v>
      </c>
      <c r="M24" s="720"/>
      <c r="N24" s="720"/>
      <c r="O24" s="720"/>
      <c r="P24" s="720"/>
      <c r="Q24" s="720"/>
      <c r="R24" s="720"/>
      <c r="S24" s="721"/>
      <c r="T24" s="721"/>
      <c r="U24" s="721"/>
      <c r="V24" s="721"/>
      <c r="W24" s="721"/>
      <c r="X24" s="721"/>
      <c r="Y24" s="890">
        <f>ROUNDDOWN(S24*AO6,0)</f>
        <v>0</v>
      </c>
      <c r="Z24" s="891"/>
      <c r="AA24" s="891"/>
      <c r="AB24" s="891"/>
      <c r="AC24" s="891"/>
      <c r="AD24" s="891"/>
      <c r="AE24" s="892"/>
      <c r="AF24" s="887"/>
      <c r="AG24" s="887"/>
      <c r="AH24" s="887"/>
      <c r="AI24" s="887"/>
      <c r="AJ24" s="887"/>
      <c r="AK24" s="887"/>
      <c r="AL24" s="887"/>
      <c r="AM24" s="142"/>
    </row>
    <row r="25" spans="2:39" s="90" customFormat="1" ht="15" customHeight="1">
      <c r="B25" s="141"/>
      <c r="C25" s="888" t="s">
        <v>126</v>
      </c>
      <c r="D25" s="888"/>
      <c r="E25" s="888"/>
      <c r="F25" s="888"/>
      <c r="G25" s="888"/>
      <c r="H25" s="888"/>
      <c r="I25" s="888"/>
      <c r="J25" s="888"/>
      <c r="K25" s="888"/>
      <c r="L25" s="214" t="s">
        <v>402</v>
      </c>
      <c r="M25" s="720"/>
      <c r="N25" s="720"/>
      <c r="O25" s="720"/>
      <c r="P25" s="720"/>
      <c r="Q25" s="720"/>
      <c r="R25" s="720"/>
      <c r="S25" s="721"/>
      <c r="T25" s="721"/>
      <c r="U25" s="721"/>
      <c r="V25" s="721"/>
      <c r="W25" s="721"/>
      <c r="X25" s="721"/>
      <c r="Y25" s="890">
        <f>ROUNDDOWN(S25*AO6,0)</f>
        <v>0</v>
      </c>
      <c r="Z25" s="891"/>
      <c r="AA25" s="891"/>
      <c r="AB25" s="891"/>
      <c r="AC25" s="891"/>
      <c r="AD25" s="891"/>
      <c r="AE25" s="892"/>
      <c r="AF25" s="887"/>
      <c r="AG25" s="887"/>
      <c r="AH25" s="887"/>
      <c r="AI25" s="887"/>
      <c r="AJ25" s="887"/>
      <c r="AK25" s="887"/>
      <c r="AL25" s="887"/>
      <c r="AM25" s="141"/>
    </row>
    <row r="26" spans="2:39" s="91" customFormat="1" ht="15" customHeight="1">
      <c r="B26" s="142"/>
      <c r="C26" s="888"/>
      <c r="D26" s="888"/>
      <c r="E26" s="888"/>
      <c r="F26" s="888"/>
      <c r="G26" s="888"/>
      <c r="H26" s="888"/>
      <c r="I26" s="888"/>
      <c r="J26" s="888"/>
      <c r="K26" s="888"/>
      <c r="L26" s="214" t="s">
        <v>441</v>
      </c>
      <c r="M26" s="720"/>
      <c r="N26" s="720"/>
      <c r="O26" s="720"/>
      <c r="P26" s="720"/>
      <c r="Q26" s="720"/>
      <c r="R26" s="720"/>
      <c r="S26" s="721"/>
      <c r="T26" s="721"/>
      <c r="U26" s="721"/>
      <c r="V26" s="721"/>
      <c r="W26" s="721"/>
      <c r="X26" s="721"/>
      <c r="Y26" s="890">
        <f>ROUNDDOWN(S26*AO6,0)</f>
        <v>0</v>
      </c>
      <c r="Z26" s="891"/>
      <c r="AA26" s="891"/>
      <c r="AB26" s="891"/>
      <c r="AC26" s="891"/>
      <c r="AD26" s="891"/>
      <c r="AE26" s="892"/>
      <c r="AF26" s="887"/>
      <c r="AG26" s="887"/>
      <c r="AH26" s="887"/>
      <c r="AI26" s="887"/>
      <c r="AJ26" s="887"/>
      <c r="AK26" s="887"/>
      <c r="AL26" s="887"/>
      <c r="AM26" s="142"/>
    </row>
    <row r="27" spans="2:39" s="90" customFormat="1" ht="15" customHeight="1">
      <c r="B27" s="141"/>
      <c r="C27" s="888" t="s">
        <v>346</v>
      </c>
      <c r="D27" s="888"/>
      <c r="E27" s="888"/>
      <c r="F27" s="888"/>
      <c r="G27" s="888"/>
      <c r="H27" s="888"/>
      <c r="I27" s="888"/>
      <c r="J27" s="888"/>
      <c r="K27" s="888"/>
      <c r="L27" s="214" t="s">
        <v>402</v>
      </c>
      <c r="M27" s="720"/>
      <c r="N27" s="720"/>
      <c r="O27" s="720"/>
      <c r="P27" s="720"/>
      <c r="Q27" s="720"/>
      <c r="R27" s="720"/>
      <c r="S27" s="721"/>
      <c r="T27" s="721"/>
      <c r="U27" s="721"/>
      <c r="V27" s="721"/>
      <c r="W27" s="721"/>
      <c r="X27" s="721"/>
      <c r="Y27" s="890">
        <f>ROUNDDOWN(S27*AO6,0)</f>
        <v>0</v>
      </c>
      <c r="Z27" s="891"/>
      <c r="AA27" s="891"/>
      <c r="AB27" s="891"/>
      <c r="AC27" s="891"/>
      <c r="AD27" s="891"/>
      <c r="AE27" s="892"/>
      <c r="AF27" s="887"/>
      <c r="AG27" s="887"/>
      <c r="AH27" s="887"/>
      <c r="AI27" s="887"/>
      <c r="AJ27" s="887"/>
      <c r="AK27" s="887"/>
      <c r="AL27" s="887"/>
      <c r="AM27" s="141"/>
    </row>
    <row r="28" spans="2:39" s="91" customFormat="1" ht="15" customHeight="1">
      <c r="B28" s="142"/>
      <c r="C28" s="889"/>
      <c r="D28" s="889"/>
      <c r="E28" s="889"/>
      <c r="F28" s="889"/>
      <c r="G28" s="889"/>
      <c r="H28" s="889"/>
      <c r="I28" s="889"/>
      <c r="J28" s="889"/>
      <c r="K28" s="889"/>
      <c r="L28" s="216" t="s">
        <v>441</v>
      </c>
      <c r="M28" s="725"/>
      <c r="N28" s="725"/>
      <c r="O28" s="725"/>
      <c r="P28" s="725"/>
      <c r="Q28" s="725"/>
      <c r="R28" s="725"/>
      <c r="S28" s="726"/>
      <c r="T28" s="726"/>
      <c r="U28" s="726"/>
      <c r="V28" s="726"/>
      <c r="W28" s="726"/>
      <c r="X28" s="726"/>
      <c r="Y28" s="893">
        <f>ROUNDDOWN(S28*AO6,0)</f>
        <v>0</v>
      </c>
      <c r="Z28" s="894"/>
      <c r="AA28" s="894"/>
      <c r="AB28" s="894"/>
      <c r="AC28" s="894"/>
      <c r="AD28" s="894"/>
      <c r="AE28" s="895"/>
      <c r="AF28" s="896"/>
      <c r="AG28" s="896"/>
      <c r="AH28" s="896"/>
      <c r="AI28" s="896"/>
      <c r="AJ28" s="896"/>
      <c r="AK28" s="896"/>
      <c r="AL28" s="896"/>
      <c r="AM28" s="142"/>
    </row>
    <row r="29" spans="2:39" s="90" customFormat="1" ht="15" customHeight="1">
      <c r="B29" s="141"/>
      <c r="C29" s="883" t="s">
        <v>131</v>
      </c>
      <c r="D29" s="883"/>
      <c r="E29" s="883"/>
      <c r="F29" s="883"/>
      <c r="G29" s="883"/>
      <c r="H29" s="883"/>
      <c r="I29" s="883"/>
      <c r="J29" s="883"/>
      <c r="K29" s="883"/>
      <c r="L29" s="217" t="s">
        <v>402</v>
      </c>
      <c r="M29" s="708">
        <f>SUM(M9,M11,M13,M15,M17,M19,M21,M23,M25,M27)</f>
        <v>0</v>
      </c>
      <c r="N29" s="708"/>
      <c r="O29" s="708"/>
      <c r="P29" s="708"/>
      <c r="Q29" s="708"/>
      <c r="R29" s="708"/>
      <c r="S29" s="708">
        <f>SUM(S9,S11,S13,S15,S17,S19,S21,S23,S25,S27)</f>
        <v>0</v>
      </c>
      <c r="T29" s="708"/>
      <c r="U29" s="708"/>
      <c r="V29" s="708"/>
      <c r="W29" s="708"/>
      <c r="X29" s="708"/>
      <c r="Y29" s="885">
        <f>SUM(Y9,Y11,Y13,Y15,Y17,Y19,Y21,Y23,Y25,Y27)</f>
        <v>0</v>
      </c>
      <c r="Z29" s="885"/>
      <c r="AA29" s="885"/>
      <c r="AB29" s="885"/>
      <c r="AC29" s="885"/>
      <c r="AD29" s="885"/>
      <c r="AE29" s="885"/>
      <c r="AF29" s="886"/>
      <c r="AG29" s="886"/>
      <c r="AH29" s="886"/>
      <c r="AI29" s="886"/>
      <c r="AJ29" s="886"/>
      <c r="AK29" s="886"/>
      <c r="AL29" s="886"/>
      <c r="AM29" s="141"/>
    </row>
    <row r="30" spans="2:39" s="91" customFormat="1" ht="15" customHeight="1">
      <c r="B30" s="142"/>
      <c r="C30" s="884"/>
      <c r="D30" s="884"/>
      <c r="E30" s="884"/>
      <c r="F30" s="884"/>
      <c r="G30" s="884"/>
      <c r="H30" s="884"/>
      <c r="I30" s="884"/>
      <c r="J30" s="884"/>
      <c r="K30" s="884"/>
      <c r="L30" s="214" t="s">
        <v>441</v>
      </c>
      <c r="M30" s="720">
        <f>SUM(M10,M12,M14,M16,M18,M20,M22,M24,M26,M28)</f>
        <v>0</v>
      </c>
      <c r="N30" s="720"/>
      <c r="O30" s="720"/>
      <c r="P30" s="720"/>
      <c r="Q30" s="720"/>
      <c r="R30" s="720"/>
      <c r="S30" s="720">
        <f>SUM(S10,S12,S14,S16,S18,S20,S22,S24,S26,S28)</f>
        <v>0</v>
      </c>
      <c r="T30" s="720"/>
      <c r="U30" s="720"/>
      <c r="V30" s="720"/>
      <c r="W30" s="720"/>
      <c r="X30" s="720"/>
      <c r="Y30" s="722">
        <f>SUM(Y10,Y12,Y14,Y16,Y18,Y20,Y22,Y24,Y26,Y28)</f>
        <v>0</v>
      </c>
      <c r="Z30" s="722"/>
      <c r="AA30" s="722"/>
      <c r="AB30" s="722"/>
      <c r="AC30" s="722"/>
      <c r="AD30" s="722"/>
      <c r="AE30" s="722"/>
      <c r="AF30" s="887"/>
      <c r="AG30" s="887"/>
      <c r="AH30" s="887"/>
      <c r="AI30" s="887"/>
      <c r="AJ30" s="887"/>
      <c r="AK30" s="887"/>
      <c r="AL30" s="887"/>
      <c r="AM30" s="142"/>
    </row>
    <row r="31" spans="2:39" s="91" customFormat="1" ht="15" customHeight="1">
      <c r="B31" s="141"/>
      <c r="C31" s="865" t="s">
        <v>348</v>
      </c>
      <c r="D31" s="866"/>
      <c r="E31" s="866"/>
      <c r="F31" s="866"/>
      <c r="G31" s="866"/>
      <c r="H31" s="866"/>
      <c r="I31" s="866"/>
      <c r="J31" s="866"/>
      <c r="K31" s="866"/>
      <c r="L31" s="866"/>
      <c r="M31" s="866"/>
      <c r="N31" s="866"/>
      <c r="O31" s="866"/>
      <c r="P31" s="866"/>
      <c r="Q31" s="866"/>
      <c r="R31" s="867"/>
      <c r="S31" s="871" t="s">
        <v>402</v>
      </c>
      <c r="T31" s="872"/>
      <c r="U31" s="872"/>
      <c r="V31" s="872"/>
      <c r="W31" s="872"/>
      <c r="X31" s="873"/>
      <c r="Y31" s="874">
        <f>ROUNDDOWN(Y29,-3)</f>
        <v>0</v>
      </c>
      <c r="Z31" s="875"/>
      <c r="AA31" s="875"/>
      <c r="AB31" s="875"/>
      <c r="AC31" s="875"/>
      <c r="AD31" s="875"/>
      <c r="AE31" s="876"/>
      <c r="AF31" s="877" t="s">
        <v>142</v>
      </c>
      <c r="AG31" s="878"/>
      <c r="AH31" s="878"/>
      <c r="AI31" s="878"/>
      <c r="AJ31" s="878"/>
      <c r="AK31" s="878"/>
      <c r="AL31" s="879"/>
      <c r="AM31" s="141"/>
    </row>
    <row r="32" spans="2:39" s="91" customFormat="1" ht="15" customHeight="1">
      <c r="B32" s="141"/>
      <c r="C32" s="868"/>
      <c r="D32" s="869"/>
      <c r="E32" s="869"/>
      <c r="F32" s="869"/>
      <c r="G32" s="869"/>
      <c r="H32" s="869"/>
      <c r="I32" s="869"/>
      <c r="J32" s="869"/>
      <c r="K32" s="869"/>
      <c r="L32" s="869"/>
      <c r="M32" s="869"/>
      <c r="N32" s="869"/>
      <c r="O32" s="869"/>
      <c r="P32" s="869"/>
      <c r="Q32" s="869"/>
      <c r="R32" s="870"/>
      <c r="S32" s="871" t="s">
        <v>441</v>
      </c>
      <c r="T32" s="872"/>
      <c r="U32" s="872"/>
      <c r="V32" s="872"/>
      <c r="W32" s="872"/>
      <c r="X32" s="873"/>
      <c r="Y32" s="874">
        <f>ROUNDDOWN(Y30,-3)</f>
        <v>0</v>
      </c>
      <c r="Z32" s="875"/>
      <c r="AA32" s="875"/>
      <c r="AB32" s="875"/>
      <c r="AC32" s="875"/>
      <c r="AD32" s="875"/>
      <c r="AE32" s="876"/>
      <c r="AF32" s="880"/>
      <c r="AG32" s="881"/>
      <c r="AH32" s="881"/>
      <c r="AI32" s="881"/>
      <c r="AJ32" s="881"/>
      <c r="AK32" s="881"/>
      <c r="AL32" s="882"/>
      <c r="AM32" s="141"/>
    </row>
    <row r="33" ht="12.75">
      <c r="C33" s="141" t="s">
        <v>349</v>
      </c>
    </row>
    <row r="34" ht="12.75">
      <c r="C34" s="141" t="s">
        <v>67</v>
      </c>
    </row>
    <row r="35" ht="12.75">
      <c r="C35" s="90"/>
    </row>
    <row r="75" ht="12.75">
      <c r="B75" s="150">
        <v>44198</v>
      </c>
    </row>
    <row r="76" ht="12.75">
      <c r="B76" s="150">
        <v>44230</v>
      </c>
    </row>
  </sheetData>
  <sheetProtection/>
  <mergeCells count="113">
    <mergeCell ref="B4:P5"/>
    <mergeCell ref="C6:L8"/>
    <mergeCell ref="M6:R8"/>
    <mergeCell ref="S6:X8"/>
    <mergeCell ref="Y6:AE7"/>
    <mergeCell ref="AF6:AL8"/>
    <mergeCell ref="Y8:AA8"/>
    <mergeCell ref="AB8:AE8"/>
    <mergeCell ref="C9:K10"/>
    <mergeCell ref="M9:R9"/>
    <mergeCell ref="S9:X9"/>
    <mergeCell ref="Y9:AE9"/>
    <mergeCell ref="AF9:AL9"/>
    <mergeCell ref="M10:R10"/>
    <mergeCell ref="S10:X10"/>
    <mergeCell ref="Y10:AE10"/>
    <mergeCell ref="AF10:AL10"/>
    <mergeCell ref="C11:K12"/>
    <mergeCell ref="M11:R11"/>
    <mergeCell ref="S11:X11"/>
    <mergeCell ref="Y11:AE11"/>
    <mergeCell ref="AF11:AL11"/>
    <mergeCell ref="M12:R12"/>
    <mergeCell ref="S12:X12"/>
    <mergeCell ref="Y12:AE12"/>
    <mergeCell ref="AF12:AL12"/>
    <mergeCell ref="C13:K14"/>
    <mergeCell ref="M13:R13"/>
    <mergeCell ref="S13:X13"/>
    <mergeCell ref="Y13:AE13"/>
    <mergeCell ref="AF13:AL13"/>
    <mergeCell ref="M14:R14"/>
    <mergeCell ref="S14:X14"/>
    <mergeCell ref="Y14:AE14"/>
    <mergeCell ref="AF14:AL14"/>
    <mergeCell ref="C15:K16"/>
    <mergeCell ref="M15:R15"/>
    <mergeCell ref="S15:X15"/>
    <mergeCell ref="Y15:AE15"/>
    <mergeCell ref="AF15:AL15"/>
    <mergeCell ref="M16:R16"/>
    <mergeCell ref="S16:X16"/>
    <mergeCell ref="Y16:AE16"/>
    <mergeCell ref="AF16:AL16"/>
    <mergeCell ref="C17:K18"/>
    <mergeCell ref="M17:R17"/>
    <mergeCell ref="S17:X17"/>
    <mergeCell ref="Y17:AE17"/>
    <mergeCell ref="AF17:AL17"/>
    <mergeCell ref="M18:R18"/>
    <mergeCell ref="S18:X18"/>
    <mergeCell ref="Y18:AE18"/>
    <mergeCell ref="AF18:AL18"/>
    <mergeCell ref="C19:K20"/>
    <mergeCell ref="M19:R19"/>
    <mergeCell ref="S19:X19"/>
    <mergeCell ref="Y19:AE19"/>
    <mergeCell ref="AF19:AL19"/>
    <mergeCell ref="M20:R20"/>
    <mergeCell ref="S20:X20"/>
    <mergeCell ref="Y20:AE20"/>
    <mergeCell ref="AF20:AL20"/>
    <mergeCell ref="C21:K22"/>
    <mergeCell ref="M21:R21"/>
    <mergeCell ref="S21:X21"/>
    <mergeCell ref="Y21:AE21"/>
    <mergeCell ref="AF21:AL21"/>
    <mergeCell ref="M22:R22"/>
    <mergeCell ref="S22:X22"/>
    <mergeCell ref="Y22:AE22"/>
    <mergeCell ref="AF22:AL22"/>
    <mergeCell ref="C23:K24"/>
    <mergeCell ref="M23:R23"/>
    <mergeCell ref="S23:X23"/>
    <mergeCell ref="Y23:AE23"/>
    <mergeCell ref="AF23:AL23"/>
    <mergeCell ref="M24:R24"/>
    <mergeCell ref="S24:X24"/>
    <mergeCell ref="Y24:AE24"/>
    <mergeCell ref="AF24:AL24"/>
    <mergeCell ref="C25:K26"/>
    <mergeCell ref="M25:R25"/>
    <mergeCell ref="S25:X25"/>
    <mergeCell ref="Y25:AE25"/>
    <mergeCell ref="AF25:AL25"/>
    <mergeCell ref="M26:R26"/>
    <mergeCell ref="S26:X26"/>
    <mergeCell ref="Y26:AE26"/>
    <mergeCell ref="AF26:AL26"/>
    <mergeCell ref="C27:K28"/>
    <mergeCell ref="M27:R27"/>
    <mergeCell ref="S27:X27"/>
    <mergeCell ref="Y27:AE27"/>
    <mergeCell ref="AF27:AL27"/>
    <mergeCell ref="M28:R28"/>
    <mergeCell ref="S28:X28"/>
    <mergeCell ref="Y28:AE28"/>
    <mergeCell ref="AF28:AL28"/>
    <mergeCell ref="C29:K30"/>
    <mergeCell ref="M29:R29"/>
    <mergeCell ref="S29:X29"/>
    <mergeCell ref="Y29:AE29"/>
    <mergeCell ref="AF29:AL29"/>
    <mergeCell ref="M30:R30"/>
    <mergeCell ref="S30:X30"/>
    <mergeCell ref="Y30:AE30"/>
    <mergeCell ref="AF30:AL30"/>
    <mergeCell ref="C31:R32"/>
    <mergeCell ref="S31:X31"/>
    <mergeCell ref="Y31:AE31"/>
    <mergeCell ref="AF31:AL32"/>
    <mergeCell ref="S32:X32"/>
    <mergeCell ref="Y32:AE32"/>
  </mergeCells>
  <dataValidations count="1">
    <dataValidation type="list" allowBlank="1" showInputMessage="1" showErrorMessage="1" sqref="AB8:AE8">
      <formula1>$AN$1:$AN$4</formula1>
    </dataValidation>
  </dataValidations>
  <printOptions horizontalCentered="1" verticalCentered="1"/>
  <pageMargins left="0.7874015748031497" right="0.5905511811023623" top="0.7874015748031497" bottom="0.5905511811023623" header="0.5118110236220472" footer="0.5118110236220472"/>
  <pageSetup blackAndWhite="1" cellComments="asDisplayed" firstPageNumber="0" useFirstPageNumber="1" horizontalDpi="600" verticalDpi="600" orientation="landscape" paperSize="9" r:id="rId3"/>
  <legacyDrawing r:id="rId2"/>
</worksheet>
</file>

<file path=xl/worksheets/sheet24.xml><?xml version="1.0" encoding="utf-8"?>
<worksheet xmlns="http://schemas.openxmlformats.org/spreadsheetml/2006/main" xmlns:r="http://schemas.openxmlformats.org/officeDocument/2006/relationships">
  <sheetPr>
    <tabColor indexed="13"/>
  </sheetPr>
  <dimension ref="B1:AM76"/>
  <sheetViews>
    <sheetView view="pageBreakPreview" zoomScaleSheetLayoutView="100" zoomScalePageLayoutView="0" workbookViewId="0" topLeftCell="A1">
      <selection activeCell="B1" sqref="B1"/>
    </sheetView>
  </sheetViews>
  <sheetFormatPr defaultColWidth="9.00390625" defaultRowHeight="13.5"/>
  <cols>
    <col min="1" max="1" width="2.125" style="89" customWidth="1"/>
    <col min="2" max="10" width="2.125" style="139" customWidth="1"/>
    <col min="11" max="11" width="5.125" style="139" customWidth="1"/>
    <col min="12" max="36" width="2.125" style="139" customWidth="1"/>
    <col min="37" max="37" width="2.50390625" style="139" customWidth="1"/>
    <col min="38" max="38" width="9.00390625" style="89" bestFit="1" customWidth="1"/>
    <col min="39" max="16384" width="9.00390625" style="89" customWidth="1"/>
  </cols>
  <sheetData>
    <row r="1" spans="2:37" s="90" customFormat="1" ht="13.5" customHeight="1">
      <c r="B1" s="140" t="s">
        <v>442</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row>
    <row r="2" spans="2:37" s="91" customFormat="1" ht="13.5" customHeight="1">
      <c r="B2" s="139"/>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row>
    <row r="3" ht="16.5" customHeight="1">
      <c r="B3" s="139" t="s">
        <v>159</v>
      </c>
    </row>
    <row r="4" spans="2:37" s="90" customFormat="1" ht="16.5" customHeight="1">
      <c r="B4" s="740" t="s">
        <v>350</v>
      </c>
      <c r="C4" s="740"/>
      <c r="D4" s="740"/>
      <c r="E4" s="740"/>
      <c r="F4" s="740"/>
      <c r="G4" s="740"/>
      <c r="H4" s="740"/>
      <c r="I4" s="740"/>
      <c r="J4" s="740"/>
      <c r="K4" s="740"/>
      <c r="L4" s="740"/>
      <c r="M4" s="740"/>
      <c r="N4" s="740"/>
      <c r="O4" s="740"/>
      <c r="P4" s="141"/>
      <c r="Q4" s="141"/>
      <c r="R4" s="141"/>
      <c r="S4" s="141"/>
      <c r="T4" s="141"/>
      <c r="U4" s="141"/>
      <c r="V4" s="141"/>
      <c r="W4" s="141"/>
      <c r="X4" s="141"/>
      <c r="Y4" s="141"/>
      <c r="Z4" s="141"/>
      <c r="AA4" s="141"/>
      <c r="AB4" s="141"/>
      <c r="AC4" s="141"/>
      <c r="AD4" s="141"/>
      <c r="AE4" s="141"/>
      <c r="AF4" s="141"/>
      <c r="AG4" s="141"/>
      <c r="AH4" s="141"/>
      <c r="AI4" s="141"/>
      <c r="AJ4" s="141"/>
      <c r="AK4" s="141"/>
    </row>
    <row r="5" spans="2:37" s="90" customFormat="1" ht="16.5" customHeight="1">
      <c r="B5" s="740"/>
      <c r="C5" s="740"/>
      <c r="D5" s="740"/>
      <c r="E5" s="740"/>
      <c r="F5" s="740"/>
      <c r="G5" s="740"/>
      <c r="H5" s="740"/>
      <c r="I5" s="740"/>
      <c r="J5" s="740"/>
      <c r="K5" s="740"/>
      <c r="L5" s="740"/>
      <c r="M5" s="740"/>
      <c r="N5" s="740"/>
      <c r="O5" s="740"/>
      <c r="P5" s="141"/>
      <c r="Q5" s="141"/>
      <c r="R5" s="141"/>
      <c r="S5" s="141"/>
      <c r="T5" s="141"/>
      <c r="U5" s="141"/>
      <c r="V5" s="141"/>
      <c r="W5" s="141"/>
      <c r="X5" s="141"/>
      <c r="Y5" s="141"/>
      <c r="Z5" s="141"/>
      <c r="AA5" s="141"/>
      <c r="AB5" s="141"/>
      <c r="AC5" s="141"/>
      <c r="AD5" s="141"/>
      <c r="AE5" s="141"/>
      <c r="AF5" s="141"/>
      <c r="AG5" s="143"/>
      <c r="AH5" s="143"/>
      <c r="AI5" s="143"/>
      <c r="AJ5" s="143"/>
      <c r="AK5" s="144" t="s">
        <v>352</v>
      </c>
    </row>
    <row r="6" spans="2:37" s="90" customFormat="1" ht="16.5" customHeight="1">
      <c r="B6" s="141"/>
      <c r="C6" s="741" t="s">
        <v>231</v>
      </c>
      <c r="D6" s="741"/>
      <c r="E6" s="741"/>
      <c r="F6" s="741"/>
      <c r="G6" s="741"/>
      <c r="H6" s="741"/>
      <c r="I6" s="741"/>
      <c r="J6" s="741"/>
      <c r="K6" s="741"/>
      <c r="L6" s="741" t="s">
        <v>259</v>
      </c>
      <c r="M6" s="741"/>
      <c r="N6" s="741"/>
      <c r="O6" s="741"/>
      <c r="P6" s="741"/>
      <c r="Q6" s="741"/>
      <c r="R6" s="741"/>
      <c r="S6" s="741"/>
      <c r="T6" s="741" t="s">
        <v>353</v>
      </c>
      <c r="U6" s="741"/>
      <c r="V6" s="741"/>
      <c r="W6" s="741"/>
      <c r="X6" s="741"/>
      <c r="Y6" s="741"/>
      <c r="Z6" s="741"/>
      <c r="AA6" s="741"/>
      <c r="AB6" s="741"/>
      <c r="AC6" s="741"/>
      <c r="AD6" s="741"/>
      <c r="AE6" s="741"/>
      <c r="AF6" s="741"/>
      <c r="AG6" s="741"/>
      <c r="AH6" s="741"/>
      <c r="AI6" s="741"/>
      <c r="AJ6" s="741"/>
      <c r="AK6" s="741"/>
    </row>
    <row r="7" spans="2:37" s="90" customFormat="1" ht="16.5" customHeight="1">
      <c r="B7" s="141"/>
      <c r="C7" s="741"/>
      <c r="D7" s="741"/>
      <c r="E7" s="741"/>
      <c r="F7" s="741"/>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c r="AI7" s="741"/>
      <c r="AJ7" s="741"/>
      <c r="AK7" s="741"/>
    </row>
    <row r="8" spans="2:37" s="90" customFormat="1" ht="15" customHeight="1">
      <c r="B8" s="141"/>
      <c r="C8" s="741" t="s">
        <v>317</v>
      </c>
      <c r="D8" s="741"/>
      <c r="E8" s="741"/>
      <c r="F8" s="741"/>
      <c r="G8" s="741"/>
      <c r="H8" s="741"/>
      <c r="I8" s="741"/>
      <c r="J8" s="741" t="s">
        <v>375</v>
      </c>
      <c r="K8" s="741"/>
      <c r="L8" s="750"/>
      <c r="M8" s="750"/>
      <c r="N8" s="750"/>
      <c r="O8" s="750"/>
      <c r="P8" s="750"/>
      <c r="Q8" s="750"/>
      <c r="R8" s="750"/>
      <c r="S8" s="750"/>
      <c r="T8" s="752"/>
      <c r="U8" s="752"/>
      <c r="V8" s="752"/>
      <c r="W8" s="752"/>
      <c r="X8" s="752"/>
      <c r="Y8" s="752"/>
      <c r="Z8" s="752"/>
      <c r="AA8" s="752"/>
      <c r="AB8" s="752"/>
      <c r="AC8" s="752"/>
      <c r="AD8" s="752"/>
      <c r="AE8" s="752"/>
      <c r="AF8" s="752"/>
      <c r="AG8" s="752"/>
      <c r="AH8" s="752"/>
      <c r="AI8" s="752"/>
      <c r="AJ8" s="752"/>
      <c r="AK8" s="752"/>
    </row>
    <row r="9" spans="2:37" s="91" customFormat="1" ht="15" customHeight="1">
      <c r="B9" s="142"/>
      <c r="C9" s="741"/>
      <c r="D9" s="741"/>
      <c r="E9" s="741"/>
      <c r="F9" s="741"/>
      <c r="G9" s="741"/>
      <c r="H9" s="741"/>
      <c r="I9" s="741"/>
      <c r="J9" s="911" t="s">
        <v>412</v>
      </c>
      <c r="K9" s="911"/>
      <c r="L9" s="912"/>
      <c r="M9" s="912"/>
      <c r="N9" s="912"/>
      <c r="O9" s="912"/>
      <c r="P9" s="912"/>
      <c r="Q9" s="912"/>
      <c r="R9" s="912"/>
      <c r="S9" s="912"/>
      <c r="T9" s="913"/>
      <c r="U9" s="913"/>
      <c r="V9" s="913"/>
      <c r="W9" s="913"/>
      <c r="X9" s="913"/>
      <c r="Y9" s="913"/>
      <c r="Z9" s="913"/>
      <c r="AA9" s="913"/>
      <c r="AB9" s="913"/>
      <c r="AC9" s="913"/>
      <c r="AD9" s="913"/>
      <c r="AE9" s="913"/>
      <c r="AF9" s="913"/>
      <c r="AG9" s="913"/>
      <c r="AH9" s="913"/>
      <c r="AI9" s="913"/>
      <c r="AJ9" s="913"/>
      <c r="AK9" s="913"/>
    </row>
    <row r="10" spans="2:37" s="90" customFormat="1" ht="15" customHeight="1">
      <c r="B10" s="141"/>
      <c r="C10" s="741" t="s">
        <v>354</v>
      </c>
      <c r="D10" s="741"/>
      <c r="E10" s="741"/>
      <c r="F10" s="741"/>
      <c r="G10" s="741"/>
      <c r="H10" s="741"/>
      <c r="I10" s="741"/>
      <c r="J10" s="741" t="s">
        <v>375</v>
      </c>
      <c r="K10" s="741"/>
      <c r="L10" s="750"/>
      <c r="M10" s="750"/>
      <c r="N10" s="750"/>
      <c r="O10" s="750"/>
      <c r="P10" s="750"/>
      <c r="Q10" s="750"/>
      <c r="R10" s="750"/>
      <c r="S10" s="750"/>
      <c r="T10" s="752"/>
      <c r="U10" s="752"/>
      <c r="V10" s="752"/>
      <c r="W10" s="752"/>
      <c r="X10" s="752"/>
      <c r="Y10" s="752"/>
      <c r="Z10" s="752"/>
      <c r="AA10" s="752"/>
      <c r="AB10" s="752"/>
      <c r="AC10" s="752"/>
      <c r="AD10" s="752"/>
      <c r="AE10" s="752"/>
      <c r="AF10" s="752"/>
      <c r="AG10" s="752"/>
      <c r="AH10" s="752"/>
      <c r="AI10" s="752"/>
      <c r="AJ10" s="752"/>
      <c r="AK10" s="752"/>
    </row>
    <row r="11" spans="2:37" s="91" customFormat="1" ht="15" customHeight="1">
      <c r="B11" s="142"/>
      <c r="C11" s="741"/>
      <c r="D11" s="741"/>
      <c r="E11" s="741"/>
      <c r="F11" s="741"/>
      <c r="G11" s="741"/>
      <c r="H11" s="741"/>
      <c r="I11" s="741"/>
      <c r="J11" s="911" t="s">
        <v>412</v>
      </c>
      <c r="K11" s="911"/>
      <c r="L11" s="912"/>
      <c r="M11" s="912"/>
      <c r="N11" s="912"/>
      <c r="O11" s="912"/>
      <c r="P11" s="912"/>
      <c r="Q11" s="912"/>
      <c r="R11" s="912"/>
      <c r="S11" s="912"/>
      <c r="T11" s="913"/>
      <c r="U11" s="913"/>
      <c r="V11" s="913"/>
      <c r="W11" s="913"/>
      <c r="X11" s="913"/>
      <c r="Y11" s="913"/>
      <c r="Z11" s="913"/>
      <c r="AA11" s="913"/>
      <c r="AB11" s="913"/>
      <c r="AC11" s="913"/>
      <c r="AD11" s="913"/>
      <c r="AE11" s="913"/>
      <c r="AF11" s="913"/>
      <c r="AG11" s="913"/>
      <c r="AH11" s="913"/>
      <c r="AI11" s="913"/>
      <c r="AJ11" s="913"/>
      <c r="AK11" s="913"/>
    </row>
    <row r="12" spans="2:37" s="90" customFormat="1" ht="15" customHeight="1">
      <c r="B12" s="141"/>
      <c r="C12" s="741" t="s">
        <v>252</v>
      </c>
      <c r="D12" s="741"/>
      <c r="E12" s="741"/>
      <c r="F12" s="741"/>
      <c r="G12" s="741"/>
      <c r="H12" s="741"/>
      <c r="I12" s="741"/>
      <c r="J12" s="741" t="s">
        <v>375</v>
      </c>
      <c r="K12" s="741"/>
      <c r="L12" s="750"/>
      <c r="M12" s="750"/>
      <c r="N12" s="750"/>
      <c r="O12" s="750"/>
      <c r="P12" s="750"/>
      <c r="Q12" s="750"/>
      <c r="R12" s="750"/>
      <c r="S12" s="750"/>
      <c r="T12" s="752"/>
      <c r="U12" s="752"/>
      <c r="V12" s="752"/>
      <c r="W12" s="752"/>
      <c r="X12" s="752"/>
      <c r="Y12" s="752"/>
      <c r="Z12" s="752"/>
      <c r="AA12" s="752"/>
      <c r="AB12" s="752"/>
      <c r="AC12" s="752"/>
      <c r="AD12" s="752"/>
      <c r="AE12" s="752"/>
      <c r="AF12" s="752"/>
      <c r="AG12" s="752"/>
      <c r="AH12" s="752"/>
      <c r="AI12" s="752"/>
      <c r="AJ12" s="752"/>
      <c r="AK12" s="752"/>
    </row>
    <row r="13" spans="2:37" s="91" customFormat="1" ht="15" customHeight="1">
      <c r="B13" s="142"/>
      <c r="C13" s="741"/>
      <c r="D13" s="741"/>
      <c r="E13" s="741"/>
      <c r="F13" s="741"/>
      <c r="G13" s="741"/>
      <c r="H13" s="741"/>
      <c r="I13" s="741"/>
      <c r="J13" s="911" t="s">
        <v>412</v>
      </c>
      <c r="K13" s="911"/>
      <c r="L13" s="912"/>
      <c r="M13" s="912"/>
      <c r="N13" s="912"/>
      <c r="O13" s="912"/>
      <c r="P13" s="912"/>
      <c r="Q13" s="912"/>
      <c r="R13" s="912"/>
      <c r="S13" s="912"/>
      <c r="T13" s="913"/>
      <c r="U13" s="913"/>
      <c r="V13" s="913"/>
      <c r="W13" s="913"/>
      <c r="X13" s="913"/>
      <c r="Y13" s="913"/>
      <c r="Z13" s="913"/>
      <c r="AA13" s="913"/>
      <c r="AB13" s="913"/>
      <c r="AC13" s="913"/>
      <c r="AD13" s="913"/>
      <c r="AE13" s="913"/>
      <c r="AF13" s="913"/>
      <c r="AG13" s="913"/>
      <c r="AH13" s="913"/>
      <c r="AI13" s="913"/>
      <c r="AJ13" s="913"/>
      <c r="AK13" s="913"/>
    </row>
    <row r="14" spans="2:39" s="90" customFormat="1" ht="15" customHeight="1">
      <c r="B14" s="141"/>
      <c r="C14" s="741" t="s">
        <v>355</v>
      </c>
      <c r="D14" s="741"/>
      <c r="E14" s="741"/>
      <c r="F14" s="741"/>
      <c r="G14" s="741"/>
      <c r="H14" s="741"/>
      <c r="I14" s="741"/>
      <c r="J14" s="741" t="s">
        <v>375</v>
      </c>
      <c r="K14" s="741"/>
      <c r="L14" s="750"/>
      <c r="M14" s="750"/>
      <c r="N14" s="750"/>
      <c r="O14" s="750"/>
      <c r="P14" s="750"/>
      <c r="Q14" s="750"/>
      <c r="R14" s="750"/>
      <c r="S14" s="750"/>
      <c r="T14" s="752"/>
      <c r="U14" s="752"/>
      <c r="V14" s="752"/>
      <c r="W14" s="752"/>
      <c r="X14" s="752"/>
      <c r="Y14" s="752"/>
      <c r="Z14" s="752"/>
      <c r="AA14" s="752"/>
      <c r="AB14" s="752"/>
      <c r="AC14" s="752"/>
      <c r="AD14" s="752"/>
      <c r="AE14" s="752"/>
      <c r="AF14" s="752"/>
      <c r="AG14" s="752"/>
      <c r="AH14" s="752"/>
      <c r="AI14" s="752"/>
      <c r="AJ14" s="752"/>
      <c r="AK14" s="752"/>
      <c r="AM14" s="145">
        <v>0.5</v>
      </c>
    </row>
    <row r="15" spans="2:39" s="91" customFormat="1" ht="15" customHeight="1">
      <c r="B15" s="142"/>
      <c r="C15" s="745"/>
      <c r="D15" s="745"/>
      <c r="E15" s="745"/>
      <c r="F15" s="745"/>
      <c r="G15" s="745"/>
      <c r="H15" s="745"/>
      <c r="I15" s="745"/>
      <c r="J15" s="914" t="s">
        <v>412</v>
      </c>
      <c r="K15" s="914"/>
      <c r="L15" s="915"/>
      <c r="M15" s="915"/>
      <c r="N15" s="915"/>
      <c r="O15" s="915"/>
      <c r="P15" s="915"/>
      <c r="Q15" s="915"/>
      <c r="R15" s="915"/>
      <c r="S15" s="915"/>
      <c r="T15" s="916"/>
      <c r="U15" s="916"/>
      <c r="V15" s="916"/>
      <c r="W15" s="916"/>
      <c r="X15" s="916"/>
      <c r="Y15" s="916"/>
      <c r="Z15" s="916"/>
      <c r="AA15" s="916"/>
      <c r="AB15" s="916"/>
      <c r="AC15" s="916"/>
      <c r="AD15" s="916"/>
      <c r="AE15" s="916"/>
      <c r="AF15" s="916"/>
      <c r="AG15" s="916"/>
      <c r="AH15" s="916"/>
      <c r="AI15" s="916"/>
      <c r="AJ15" s="916"/>
      <c r="AK15" s="916"/>
      <c r="AM15" s="145"/>
    </row>
    <row r="16" spans="2:39" s="91" customFormat="1" ht="15" customHeight="1">
      <c r="B16" s="142"/>
      <c r="C16" s="748" t="s">
        <v>356</v>
      </c>
      <c r="D16" s="748"/>
      <c r="E16" s="748"/>
      <c r="F16" s="748"/>
      <c r="G16" s="748"/>
      <c r="H16" s="748"/>
      <c r="I16" s="748"/>
      <c r="J16" s="748" t="s">
        <v>375</v>
      </c>
      <c r="K16" s="748"/>
      <c r="L16" s="749">
        <f>SUM(L8,L10,L12,L14)</f>
        <v>0</v>
      </c>
      <c r="M16" s="749"/>
      <c r="N16" s="749"/>
      <c r="O16" s="749"/>
      <c r="P16" s="749"/>
      <c r="Q16" s="749"/>
      <c r="R16" s="749"/>
      <c r="S16" s="749"/>
      <c r="T16" s="751"/>
      <c r="U16" s="751"/>
      <c r="V16" s="751"/>
      <c r="W16" s="751"/>
      <c r="X16" s="751"/>
      <c r="Y16" s="751"/>
      <c r="Z16" s="751"/>
      <c r="AA16" s="751"/>
      <c r="AB16" s="751"/>
      <c r="AC16" s="751"/>
      <c r="AD16" s="751"/>
      <c r="AE16" s="751"/>
      <c r="AF16" s="751"/>
      <c r="AG16" s="751"/>
      <c r="AH16" s="751"/>
      <c r="AI16" s="751"/>
      <c r="AJ16" s="751"/>
      <c r="AK16" s="751"/>
      <c r="AM16" s="145"/>
    </row>
    <row r="17" spans="2:39" s="90" customFormat="1" ht="15" customHeight="1">
      <c r="B17" s="141"/>
      <c r="C17" s="741"/>
      <c r="D17" s="741"/>
      <c r="E17" s="741"/>
      <c r="F17" s="741"/>
      <c r="G17" s="741"/>
      <c r="H17" s="741"/>
      <c r="I17" s="741"/>
      <c r="J17" s="911" t="s">
        <v>412</v>
      </c>
      <c r="K17" s="911"/>
      <c r="L17" s="912">
        <f>SUM(L9,L11,L13,L15)</f>
        <v>0</v>
      </c>
      <c r="M17" s="912"/>
      <c r="N17" s="912"/>
      <c r="O17" s="912"/>
      <c r="P17" s="912"/>
      <c r="Q17" s="912"/>
      <c r="R17" s="912"/>
      <c r="S17" s="912"/>
      <c r="T17" s="913"/>
      <c r="U17" s="913"/>
      <c r="V17" s="913"/>
      <c r="W17" s="913"/>
      <c r="X17" s="913"/>
      <c r="Y17" s="913"/>
      <c r="Z17" s="913"/>
      <c r="AA17" s="913"/>
      <c r="AB17" s="913"/>
      <c r="AC17" s="913"/>
      <c r="AD17" s="913"/>
      <c r="AE17" s="913"/>
      <c r="AF17" s="913"/>
      <c r="AG17" s="913"/>
      <c r="AH17" s="913"/>
      <c r="AI17" s="913"/>
      <c r="AJ17" s="913"/>
      <c r="AK17" s="913"/>
      <c r="AM17" s="145">
        <v>0.6666666666666666</v>
      </c>
    </row>
    <row r="18" spans="2:37" s="91" customFormat="1" ht="16.5" customHeight="1">
      <c r="B18" s="142"/>
      <c r="C18" s="212"/>
      <c r="D18" s="212"/>
      <c r="E18" s="212"/>
      <c r="F18" s="212"/>
      <c r="G18" s="212"/>
      <c r="H18" s="212"/>
      <c r="I18" s="212"/>
      <c r="J18" s="212"/>
      <c r="K18" s="212"/>
      <c r="L18" s="218"/>
      <c r="M18" s="218"/>
      <c r="N18" s="218"/>
      <c r="O18" s="218"/>
      <c r="P18" s="218"/>
      <c r="Q18" s="218"/>
      <c r="R18" s="218"/>
      <c r="S18" s="218"/>
      <c r="T18" s="141"/>
      <c r="U18" s="141"/>
      <c r="V18" s="141"/>
      <c r="W18" s="141"/>
      <c r="X18" s="141"/>
      <c r="Y18" s="141"/>
      <c r="Z18" s="141"/>
      <c r="AA18" s="141"/>
      <c r="AB18" s="141"/>
      <c r="AC18" s="141"/>
      <c r="AD18" s="141"/>
      <c r="AE18" s="141"/>
      <c r="AF18" s="141"/>
      <c r="AG18" s="141"/>
      <c r="AH18" s="141"/>
      <c r="AI18" s="141"/>
      <c r="AJ18" s="141"/>
      <c r="AK18" s="141"/>
    </row>
    <row r="19" ht="12.75">
      <c r="B19" s="139" t="s">
        <v>132</v>
      </c>
    </row>
    <row r="21" spans="3:37" ht="35.25" customHeight="1">
      <c r="C21" s="743" t="s">
        <v>358</v>
      </c>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row>
    <row r="23" spans="3:37" ht="53.25" customHeight="1">
      <c r="C23" s="744" t="s">
        <v>359</v>
      </c>
      <c r="D23" s="741"/>
      <c r="E23" s="741"/>
      <c r="F23" s="741"/>
      <c r="G23" s="741"/>
      <c r="H23" s="741"/>
      <c r="I23" s="741"/>
      <c r="J23" s="741"/>
      <c r="K23" s="741"/>
      <c r="L23" s="741"/>
      <c r="M23" s="741"/>
      <c r="N23" s="741"/>
      <c r="O23" s="741"/>
      <c r="P23" s="741"/>
      <c r="Q23" s="741"/>
      <c r="R23" s="744" t="s">
        <v>273</v>
      </c>
      <c r="S23" s="741"/>
      <c r="T23" s="741"/>
      <c r="U23" s="741"/>
      <c r="V23" s="741"/>
      <c r="W23" s="741"/>
      <c r="X23" s="741"/>
      <c r="Y23" s="741"/>
      <c r="Z23" s="741"/>
      <c r="AA23" s="741"/>
      <c r="AB23" s="741"/>
      <c r="AC23" s="741"/>
      <c r="AD23" s="741"/>
      <c r="AE23" s="744" t="s">
        <v>110</v>
      </c>
      <c r="AF23" s="741"/>
      <c r="AG23" s="741"/>
      <c r="AH23" s="741"/>
      <c r="AI23" s="741"/>
      <c r="AJ23" s="741"/>
      <c r="AK23" s="741"/>
    </row>
    <row r="24" spans="3:37" ht="30" customHeight="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2"/>
      <c r="AF24" s="742"/>
      <c r="AG24" s="742"/>
      <c r="AH24" s="742"/>
      <c r="AI24" s="742"/>
      <c r="AJ24" s="742"/>
      <c r="AK24" s="742"/>
    </row>
    <row r="25" spans="3:37" ht="30" customHeight="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2"/>
      <c r="AF25" s="742"/>
      <c r="AG25" s="742"/>
      <c r="AH25" s="742"/>
      <c r="AI25" s="742"/>
      <c r="AJ25" s="742"/>
      <c r="AK25" s="742"/>
    </row>
    <row r="26" spans="3:37" ht="30" customHeight="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741"/>
      <c r="AE26" s="742"/>
      <c r="AF26" s="742"/>
      <c r="AG26" s="742"/>
      <c r="AH26" s="742"/>
      <c r="AI26" s="742"/>
      <c r="AJ26" s="742"/>
      <c r="AK26" s="742"/>
    </row>
    <row r="27" spans="3:37" ht="30" customHeight="1">
      <c r="C27" s="741"/>
      <c r="D27" s="741"/>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c r="AE27" s="742"/>
      <c r="AF27" s="742"/>
      <c r="AG27" s="742"/>
      <c r="AH27" s="742"/>
      <c r="AI27" s="742"/>
      <c r="AJ27" s="742"/>
      <c r="AK27" s="742"/>
    </row>
    <row r="28" spans="3:37" ht="30" customHeight="1">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2"/>
      <c r="AF28" s="742"/>
      <c r="AG28" s="742"/>
      <c r="AH28" s="742"/>
      <c r="AI28" s="742"/>
      <c r="AJ28" s="742"/>
      <c r="AK28" s="742"/>
    </row>
    <row r="29" spans="3:37" ht="30" customHeight="1">
      <c r="C29" s="741"/>
      <c r="D29" s="741"/>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2"/>
      <c r="AF29" s="742"/>
      <c r="AG29" s="742"/>
      <c r="AH29" s="742"/>
      <c r="AI29" s="742"/>
      <c r="AJ29" s="742"/>
      <c r="AK29" s="742"/>
    </row>
    <row r="30" spans="3:37" ht="30" customHeight="1">
      <c r="C30" s="741"/>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2"/>
      <c r="AF30" s="742"/>
      <c r="AG30" s="742"/>
      <c r="AH30" s="742"/>
      <c r="AI30" s="742"/>
      <c r="AJ30" s="742"/>
      <c r="AK30" s="742"/>
    </row>
    <row r="31" spans="3:37" ht="30" customHeight="1">
      <c r="C31" s="741"/>
      <c r="D31" s="741"/>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741"/>
      <c r="AE31" s="742"/>
      <c r="AF31" s="742"/>
      <c r="AG31" s="742"/>
      <c r="AH31" s="742"/>
      <c r="AI31" s="742"/>
      <c r="AJ31" s="742"/>
      <c r="AK31" s="742"/>
    </row>
    <row r="32" spans="3:37" ht="30" customHeight="1">
      <c r="C32" s="741"/>
      <c r="D32" s="741"/>
      <c r="E32" s="741"/>
      <c r="F32" s="741"/>
      <c r="G32" s="741"/>
      <c r="H32" s="741"/>
      <c r="I32" s="741"/>
      <c r="J32" s="741"/>
      <c r="K32" s="741"/>
      <c r="L32" s="741"/>
      <c r="M32" s="741"/>
      <c r="N32" s="741"/>
      <c r="O32" s="741"/>
      <c r="P32" s="741"/>
      <c r="Q32" s="741"/>
      <c r="R32" s="741"/>
      <c r="S32" s="741"/>
      <c r="T32" s="741"/>
      <c r="U32" s="741"/>
      <c r="V32" s="741"/>
      <c r="W32" s="741"/>
      <c r="X32" s="741"/>
      <c r="Y32" s="741"/>
      <c r="Z32" s="741"/>
      <c r="AA32" s="741"/>
      <c r="AB32" s="741"/>
      <c r="AC32" s="741"/>
      <c r="AD32" s="741"/>
      <c r="AE32" s="742"/>
      <c r="AF32" s="742"/>
      <c r="AG32" s="742"/>
      <c r="AH32" s="742"/>
      <c r="AI32" s="742"/>
      <c r="AJ32" s="742"/>
      <c r="AK32" s="742"/>
    </row>
    <row r="33" ht="12.75">
      <c r="C33" s="139" t="s">
        <v>361</v>
      </c>
    </row>
    <row r="34" ht="12.75">
      <c r="C34" s="139" t="s">
        <v>228</v>
      </c>
    </row>
    <row r="35" spans="4:36" ht="12.75">
      <c r="D35" s="739" t="s">
        <v>362</v>
      </c>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row>
    <row r="75" ht="12.75">
      <c r="B75" s="150">
        <v>44198</v>
      </c>
    </row>
    <row r="76" ht="12.75">
      <c r="B76" s="150">
        <v>44230</v>
      </c>
    </row>
  </sheetData>
  <sheetProtection/>
  <mergeCells count="71">
    <mergeCell ref="B4:O5"/>
    <mergeCell ref="C6:K7"/>
    <mergeCell ref="L6:S7"/>
    <mergeCell ref="T6:AK7"/>
    <mergeCell ref="C8:I9"/>
    <mergeCell ref="J8:K8"/>
    <mergeCell ref="L8:S8"/>
    <mergeCell ref="T8:AK8"/>
    <mergeCell ref="J9:K9"/>
    <mergeCell ref="L9:S9"/>
    <mergeCell ref="T9:AK9"/>
    <mergeCell ref="C10:I11"/>
    <mergeCell ref="J10:K10"/>
    <mergeCell ref="L10:S10"/>
    <mergeCell ref="T10:AK10"/>
    <mergeCell ref="J11:K11"/>
    <mergeCell ref="L11:S11"/>
    <mergeCell ref="T11:AK11"/>
    <mergeCell ref="C12:I13"/>
    <mergeCell ref="J12:K12"/>
    <mergeCell ref="L12:S12"/>
    <mergeCell ref="T12:AK12"/>
    <mergeCell ref="J13:K13"/>
    <mergeCell ref="L13:S13"/>
    <mergeCell ref="T13:AK13"/>
    <mergeCell ref="C14:I15"/>
    <mergeCell ref="J14:K14"/>
    <mergeCell ref="L14:S14"/>
    <mergeCell ref="T14:AK14"/>
    <mergeCell ref="J15:K15"/>
    <mergeCell ref="L15:S15"/>
    <mergeCell ref="T15:AK15"/>
    <mergeCell ref="C16:I17"/>
    <mergeCell ref="J16:K16"/>
    <mergeCell ref="L16:S16"/>
    <mergeCell ref="T16:AK16"/>
    <mergeCell ref="J17:K17"/>
    <mergeCell ref="L17:S17"/>
    <mergeCell ref="T17:AK17"/>
    <mergeCell ref="C21:AK21"/>
    <mergeCell ref="C23:Q23"/>
    <mergeCell ref="R23:AD23"/>
    <mergeCell ref="AE23:AK23"/>
    <mergeCell ref="C24:Q24"/>
    <mergeCell ref="R24:AD24"/>
    <mergeCell ref="AE24:AK24"/>
    <mergeCell ref="C25:Q25"/>
    <mergeCell ref="R25:AD25"/>
    <mergeCell ref="AE25:AK25"/>
    <mergeCell ref="C26:Q26"/>
    <mergeCell ref="R26:AD26"/>
    <mergeCell ref="AE26:AK26"/>
    <mergeCell ref="C27:Q27"/>
    <mergeCell ref="R27:AD27"/>
    <mergeCell ref="AE27:AK27"/>
    <mergeCell ref="C28:Q28"/>
    <mergeCell ref="R28:AD28"/>
    <mergeCell ref="AE28:AK28"/>
    <mergeCell ref="C29:Q29"/>
    <mergeCell ref="R29:AD29"/>
    <mergeCell ref="AE29:AK29"/>
    <mergeCell ref="C30:Q30"/>
    <mergeCell ref="R30:AD30"/>
    <mergeCell ref="AE30:AK30"/>
    <mergeCell ref="D35:AJ35"/>
    <mergeCell ref="C31:Q31"/>
    <mergeCell ref="R31:AD31"/>
    <mergeCell ref="AE31:AK31"/>
    <mergeCell ref="C32:Q32"/>
    <mergeCell ref="R32:AD32"/>
    <mergeCell ref="AE32:AK32"/>
  </mergeCells>
  <hyperlinks>
    <hyperlink ref="D35" r:id="rId1" display="https://www.soumu.go.jp/toukei_toukatsu/index/seido/syouhin/2index.htm"/>
  </hyperlink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horizontalDpi="600" verticalDpi="600" orientation="portrait" paperSize="9" scale="99" r:id="rId2"/>
</worksheet>
</file>

<file path=xl/worksheets/sheet25.xml><?xml version="1.0" encoding="utf-8"?>
<worksheet xmlns="http://schemas.openxmlformats.org/spreadsheetml/2006/main" xmlns:r="http://schemas.openxmlformats.org/officeDocument/2006/relationships">
  <sheetPr>
    <tabColor indexed="13"/>
    <pageSetUpPr fitToPage="1"/>
  </sheetPr>
  <dimension ref="B1:AU63"/>
  <sheetViews>
    <sheetView view="pageBreakPreview" zoomScale="115" zoomScaleSheetLayoutView="115" zoomScalePageLayoutView="0" workbookViewId="0" topLeftCell="A1">
      <selection activeCell="AM8" sqref="AM8:AS8"/>
    </sheetView>
  </sheetViews>
  <sheetFormatPr defaultColWidth="9.00390625" defaultRowHeight="13.5"/>
  <cols>
    <col min="1" max="10" width="2.125" style="1" customWidth="1"/>
    <col min="11" max="11" width="8.875" style="1" customWidth="1"/>
    <col min="12" max="37" width="2.125" style="1" customWidth="1"/>
    <col min="38" max="38" width="18.625" style="1" customWidth="1"/>
    <col min="39" max="44" width="2.125" style="1" customWidth="1"/>
    <col min="45" max="45" width="41.00390625" style="1" customWidth="1"/>
    <col min="46" max="46" width="9.00390625" style="1" bestFit="1" customWidth="1"/>
    <col min="47" max="16384" width="9.00390625" style="1" customWidth="1"/>
  </cols>
  <sheetData>
    <row r="1" spans="2:47" s="43" customFormat="1" ht="13.5" customHeight="1">
      <c r="B1" s="262" t="s">
        <v>443</v>
      </c>
      <c r="AU1" s="133">
        <f>1/3</f>
        <v>0.3333333333333333</v>
      </c>
    </row>
    <row r="2" spans="2:47" s="43" customFormat="1" ht="13.5" customHeight="1">
      <c r="B2" s="1"/>
      <c r="AU2" s="133">
        <v>0.5</v>
      </c>
    </row>
    <row r="3" spans="2:47" ht="16.5" customHeight="1">
      <c r="B3" s="1" t="s">
        <v>159</v>
      </c>
      <c r="AU3" s="133">
        <v>0.6666666666666666</v>
      </c>
    </row>
    <row r="4" spans="2:47" s="43" customFormat="1" ht="11.25" customHeight="1">
      <c r="B4" s="955" t="s">
        <v>208</v>
      </c>
      <c r="C4" s="955"/>
      <c r="D4" s="955"/>
      <c r="E4" s="955"/>
      <c r="F4" s="955"/>
      <c r="G4" s="955"/>
      <c r="H4" s="955"/>
      <c r="I4" s="955"/>
      <c r="J4" s="955"/>
      <c r="K4" s="955"/>
      <c r="L4" s="955"/>
      <c r="M4" s="955"/>
      <c r="N4" s="955"/>
      <c r="O4" s="955"/>
      <c r="AU4" s="133">
        <v>0.75</v>
      </c>
    </row>
    <row r="5" spans="2:47" s="43" customFormat="1" ht="16.5" customHeight="1">
      <c r="B5" s="955"/>
      <c r="C5" s="955"/>
      <c r="D5" s="955"/>
      <c r="E5" s="955"/>
      <c r="F5" s="955"/>
      <c r="G5" s="955"/>
      <c r="H5" s="955"/>
      <c r="I5" s="955"/>
      <c r="J5" s="955"/>
      <c r="K5" s="955"/>
      <c r="L5" s="955"/>
      <c r="M5" s="955"/>
      <c r="N5" s="955"/>
      <c r="O5" s="955"/>
      <c r="AO5" s="263"/>
      <c r="AP5" s="263"/>
      <c r="AQ5" s="263"/>
      <c r="AR5" s="263"/>
      <c r="AS5" s="264" t="s">
        <v>194</v>
      </c>
      <c r="AU5" s="43" t="s">
        <v>444</v>
      </c>
    </row>
    <row r="6" spans="3:47" s="43" customFormat="1" ht="36.75" customHeight="1">
      <c r="C6" s="956" t="s">
        <v>336</v>
      </c>
      <c r="D6" s="957"/>
      <c r="E6" s="957"/>
      <c r="F6" s="957"/>
      <c r="G6" s="957"/>
      <c r="H6" s="957"/>
      <c r="I6" s="957"/>
      <c r="J6" s="957"/>
      <c r="K6" s="958"/>
      <c r="L6" s="942" t="s">
        <v>338</v>
      </c>
      <c r="M6" s="943"/>
      <c r="N6" s="943"/>
      <c r="O6" s="943"/>
      <c r="P6" s="943"/>
      <c r="Q6" s="944"/>
      <c r="R6" s="942" t="s">
        <v>339</v>
      </c>
      <c r="S6" s="943"/>
      <c r="T6" s="943"/>
      <c r="U6" s="943"/>
      <c r="V6" s="943"/>
      <c r="W6" s="944"/>
      <c r="X6" s="959" t="s">
        <v>496</v>
      </c>
      <c r="Y6" s="960"/>
      <c r="Z6" s="960"/>
      <c r="AA6" s="960"/>
      <c r="AB6" s="960"/>
      <c r="AC6" s="960"/>
      <c r="AD6" s="961"/>
      <c r="AE6" s="959" t="s">
        <v>495</v>
      </c>
      <c r="AF6" s="960"/>
      <c r="AG6" s="960"/>
      <c r="AH6" s="960"/>
      <c r="AI6" s="960"/>
      <c r="AJ6" s="960"/>
      <c r="AK6" s="961"/>
      <c r="AL6" s="940" t="s">
        <v>303</v>
      </c>
      <c r="AM6" s="942" t="s">
        <v>506</v>
      </c>
      <c r="AN6" s="943"/>
      <c r="AO6" s="943"/>
      <c r="AP6" s="943"/>
      <c r="AQ6" s="943"/>
      <c r="AR6" s="943"/>
      <c r="AS6" s="944"/>
      <c r="AU6" s="219" t="s">
        <v>388</v>
      </c>
    </row>
    <row r="7" spans="3:47" s="43" customFormat="1" ht="16.5" customHeight="1">
      <c r="C7" s="923"/>
      <c r="D7" s="815"/>
      <c r="E7" s="815"/>
      <c r="F7" s="815"/>
      <c r="G7" s="815"/>
      <c r="H7" s="815"/>
      <c r="I7" s="815"/>
      <c r="J7" s="815"/>
      <c r="K7" s="924"/>
      <c r="L7" s="945"/>
      <c r="M7" s="946"/>
      <c r="N7" s="946"/>
      <c r="O7" s="946"/>
      <c r="P7" s="946"/>
      <c r="Q7" s="947"/>
      <c r="R7" s="945"/>
      <c r="S7" s="946"/>
      <c r="T7" s="946"/>
      <c r="U7" s="946"/>
      <c r="V7" s="946"/>
      <c r="W7" s="947"/>
      <c r="X7" s="948" t="s">
        <v>48</v>
      </c>
      <c r="Y7" s="949"/>
      <c r="Z7" s="949"/>
      <c r="AA7" s="950"/>
      <c r="AB7" s="951"/>
      <c r="AC7" s="952"/>
      <c r="AD7" s="953"/>
      <c r="AE7" s="735" t="s">
        <v>48</v>
      </c>
      <c r="AF7" s="735"/>
      <c r="AG7" s="735"/>
      <c r="AH7" s="735"/>
      <c r="AI7" s="954"/>
      <c r="AJ7" s="954"/>
      <c r="AK7" s="954"/>
      <c r="AL7" s="941"/>
      <c r="AM7" s="945"/>
      <c r="AN7" s="946"/>
      <c r="AO7" s="946"/>
      <c r="AP7" s="946"/>
      <c r="AQ7" s="946"/>
      <c r="AR7" s="946"/>
      <c r="AS7" s="947"/>
      <c r="AU7" s="219"/>
    </row>
    <row r="8" spans="3:45" s="43" customFormat="1" ht="30" customHeight="1">
      <c r="C8" s="935" t="s">
        <v>5</v>
      </c>
      <c r="D8" s="935"/>
      <c r="E8" s="935"/>
      <c r="F8" s="935"/>
      <c r="G8" s="935"/>
      <c r="H8" s="935"/>
      <c r="I8" s="935"/>
      <c r="J8" s="935"/>
      <c r="K8" s="935"/>
      <c r="L8" s="936"/>
      <c r="M8" s="936"/>
      <c r="N8" s="936"/>
      <c r="O8" s="936"/>
      <c r="P8" s="936"/>
      <c r="Q8" s="936"/>
      <c r="R8" s="937"/>
      <c r="S8" s="937"/>
      <c r="T8" s="937"/>
      <c r="U8" s="937"/>
      <c r="V8" s="937"/>
      <c r="W8" s="937"/>
      <c r="X8" s="933">
        <f>ROUNDDOWN(R8*$AB$7,0)</f>
        <v>0</v>
      </c>
      <c r="Y8" s="933"/>
      <c r="Z8" s="933"/>
      <c r="AA8" s="933"/>
      <c r="AB8" s="933"/>
      <c r="AC8" s="933"/>
      <c r="AD8" s="933"/>
      <c r="AE8" s="933"/>
      <c r="AF8" s="933"/>
      <c r="AG8" s="933"/>
      <c r="AH8" s="933"/>
      <c r="AI8" s="933"/>
      <c r="AJ8" s="933"/>
      <c r="AK8" s="933"/>
      <c r="AL8" s="265">
        <f>X8-AE8</f>
        <v>0</v>
      </c>
      <c r="AM8" s="939"/>
      <c r="AN8" s="939"/>
      <c r="AO8" s="939"/>
      <c r="AP8" s="939"/>
      <c r="AQ8" s="939"/>
      <c r="AR8" s="939"/>
      <c r="AS8" s="939"/>
    </row>
    <row r="9" spans="3:45" s="43" customFormat="1" ht="30" customHeight="1">
      <c r="C9" s="935" t="s">
        <v>311</v>
      </c>
      <c r="D9" s="935"/>
      <c r="E9" s="935"/>
      <c r="F9" s="935"/>
      <c r="G9" s="935"/>
      <c r="H9" s="935"/>
      <c r="I9" s="935"/>
      <c r="J9" s="935"/>
      <c r="K9" s="935"/>
      <c r="L9" s="936"/>
      <c r="M9" s="936"/>
      <c r="N9" s="936"/>
      <c r="O9" s="936"/>
      <c r="P9" s="936"/>
      <c r="Q9" s="936"/>
      <c r="R9" s="937"/>
      <c r="S9" s="937"/>
      <c r="T9" s="937"/>
      <c r="U9" s="937"/>
      <c r="V9" s="937"/>
      <c r="W9" s="937"/>
      <c r="X9" s="933">
        <f>ROUNDDOWN(R9*$AB$7,0)</f>
        <v>0</v>
      </c>
      <c r="Y9" s="933"/>
      <c r="Z9" s="933"/>
      <c r="AA9" s="933"/>
      <c r="AB9" s="933"/>
      <c r="AC9" s="933"/>
      <c r="AD9" s="933"/>
      <c r="AE9" s="933"/>
      <c r="AF9" s="933"/>
      <c r="AG9" s="933"/>
      <c r="AH9" s="933"/>
      <c r="AI9" s="933"/>
      <c r="AJ9" s="933"/>
      <c r="AK9" s="933"/>
      <c r="AL9" s="265">
        <f aca="true" t="shared" si="0" ref="AL9:AL19">X9-AE9</f>
        <v>0</v>
      </c>
      <c r="AM9" s="938"/>
      <c r="AN9" s="938"/>
      <c r="AO9" s="938"/>
      <c r="AP9" s="938"/>
      <c r="AQ9" s="938"/>
      <c r="AR9" s="938"/>
      <c r="AS9" s="938"/>
    </row>
    <row r="10" spans="3:45" s="43" customFormat="1" ht="30" customHeight="1">
      <c r="C10" s="935" t="s">
        <v>184</v>
      </c>
      <c r="D10" s="935"/>
      <c r="E10" s="935"/>
      <c r="F10" s="935"/>
      <c r="G10" s="935"/>
      <c r="H10" s="935"/>
      <c r="I10" s="935"/>
      <c r="J10" s="935"/>
      <c r="K10" s="935"/>
      <c r="L10" s="936"/>
      <c r="M10" s="936"/>
      <c r="N10" s="936"/>
      <c r="O10" s="936"/>
      <c r="P10" s="936"/>
      <c r="Q10" s="936"/>
      <c r="R10" s="937"/>
      <c r="S10" s="937"/>
      <c r="T10" s="937"/>
      <c r="U10" s="937"/>
      <c r="V10" s="937"/>
      <c r="W10" s="937"/>
      <c r="X10" s="933">
        <f aca="true" t="shared" si="1" ref="X10:X17">ROUNDDOWN(R10*$AB$7,0)</f>
        <v>0</v>
      </c>
      <c r="Y10" s="933"/>
      <c r="Z10" s="933"/>
      <c r="AA10" s="933"/>
      <c r="AB10" s="933"/>
      <c r="AC10" s="933"/>
      <c r="AD10" s="933"/>
      <c r="AE10" s="933"/>
      <c r="AF10" s="933"/>
      <c r="AG10" s="933"/>
      <c r="AH10" s="933"/>
      <c r="AI10" s="933"/>
      <c r="AJ10" s="933"/>
      <c r="AK10" s="933"/>
      <c r="AL10" s="265">
        <f t="shared" si="0"/>
        <v>0</v>
      </c>
      <c r="AM10" s="938"/>
      <c r="AN10" s="938"/>
      <c r="AO10" s="938"/>
      <c r="AP10" s="938"/>
      <c r="AQ10" s="938"/>
      <c r="AR10" s="938"/>
      <c r="AS10" s="938"/>
    </row>
    <row r="11" spans="3:45" s="43" customFormat="1" ht="30" customHeight="1">
      <c r="C11" s="935" t="s">
        <v>342</v>
      </c>
      <c r="D11" s="935"/>
      <c r="E11" s="935"/>
      <c r="F11" s="935"/>
      <c r="G11" s="935"/>
      <c r="H11" s="935"/>
      <c r="I11" s="935"/>
      <c r="J11" s="935"/>
      <c r="K11" s="935"/>
      <c r="L11" s="936"/>
      <c r="M11" s="936"/>
      <c r="N11" s="936"/>
      <c r="O11" s="936"/>
      <c r="P11" s="936"/>
      <c r="Q11" s="936"/>
      <c r="R11" s="937"/>
      <c r="S11" s="937"/>
      <c r="T11" s="937"/>
      <c r="U11" s="937"/>
      <c r="V11" s="937"/>
      <c r="W11" s="937"/>
      <c r="X11" s="933">
        <f t="shared" si="1"/>
        <v>0</v>
      </c>
      <c r="Y11" s="933"/>
      <c r="Z11" s="933"/>
      <c r="AA11" s="933"/>
      <c r="AB11" s="933"/>
      <c r="AC11" s="933"/>
      <c r="AD11" s="933"/>
      <c r="AE11" s="933"/>
      <c r="AF11" s="933"/>
      <c r="AG11" s="933"/>
      <c r="AH11" s="933"/>
      <c r="AI11" s="933"/>
      <c r="AJ11" s="933"/>
      <c r="AK11" s="933"/>
      <c r="AL11" s="265">
        <f t="shared" si="0"/>
        <v>0</v>
      </c>
      <c r="AM11" s="938"/>
      <c r="AN11" s="938"/>
      <c r="AO11" s="938"/>
      <c r="AP11" s="938"/>
      <c r="AQ11" s="938"/>
      <c r="AR11" s="938"/>
      <c r="AS11" s="938"/>
    </row>
    <row r="12" spans="3:45" s="43" customFormat="1" ht="30" customHeight="1">
      <c r="C12" s="935" t="s">
        <v>233</v>
      </c>
      <c r="D12" s="935"/>
      <c r="E12" s="935"/>
      <c r="F12" s="935"/>
      <c r="G12" s="935"/>
      <c r="H12" s="935"/>
      <c r="I12" s="935"/>
      <c r="J12" s="935"/>
      <c r="K12" s="935"/>
      <c r="L12" s="936"/>
      <c r="M12" s="936"/>
      <c r="N12" s="936"/>
      <c r="O12" s="936"/>
      <c r="P12" s="936"/>
      <c r="Q12" s="936"/>
      <c r="R12" s="937"/>
      <c r="S12" s="937"/>
      <c r="T12" s="937"/>
      <c r="U12" s="937"/>
      <c r="V12" s="937"/>
      <c r="W12" s="937"/>
      <c r="X12" s="933">
        <f t="shared" si="1"/>
        <v>0</v>
      </c>
      <c r="Y12" s="933"/>
      <c r="Z12" s="933"/>
      <c r="AA12" s="933"/>
      <c r="AB12" s="933"/>
      <c r="AC12" s="933"/>
      <c r="AD12" s="933"/>
      <c r="AE12" s="933"/>
      <c r="AF12" s="933"/>
      <c r="AG12" s="933"/>
      <c r="AH12" s="933"/>
      <c r="AI12" s="933"/>
      <c r="AJ12" s="933"/>
      <c r="AK12" s="933"/>
      <c r="AL12" s="265">
        <f t="shared" si="0"/>
        <v>0</v>
      </c>
      <c r="AM12" s="938"/>
      <c r="AN12" s="938"/>
      <c r="AO12" s="938"/>
      <c r="AP12" s="938"/>
      <c r="AQ12" s="938"/>
      <c r="AR12" s="938"/>
      <c r="AS12" s="938"/>
    </row>
    <row r="13" spans="2:45" s="43" customFormat="1" ht="30" customHeight="1">
      <c r="B13" s="266"/>
      <c r="C13" s="935" t="s">
        <v>343</v>
      </c>
      <c r="D13" s="935"/>
      <c r="E13" s="935"/>
      <c r="F13" s="935"/>
      <c r="G13" s="935"/>
      <c r="H13" s="935"/>
      <c r="I13" s="935"/>
      <c r="J13" s="935"/>
      <c r="K13" s="935"/>
      <c r="L13" s="936"/>
      <c r="M13" s="936"/>
      <c r="N13" s="936"/>
      <c r="O13" s="936"/>
      <c r="P13" s="936"/>
      <c r="Q13" s="936"/>
      <c r="R13" s="937"/>
      <c r="S13" s="937"/>
      <c r="T13" s="937"/>
      <c r="U13" s="937"/>
      <c r="V13" s="937"/>
      <c r="W13" s="937"/>
      <c r="X13" s="933">
        <f t="shared" si="1"/>
        <v>0</v>
      </c>
      <c r="Y13" s="933"/>
      <c r="Z13" s="933"/>
      <c r="AA13" s="933"/>
      <c r="AB13" s="933"/>
      <c r="AC13" s="933"/>
      <c r="AD13" s="933"/>
      <c r="AE13" s="933"/>
      <c r="AF13" s="933"/>
      <c r="AG13" s="933"/>
      <c r="AH13" s="933"/>
      <c r="AI13" s="933"/>
      <c r="AJ13" s="933"/>
      <c r="AK13" s="933"/>
      <c r="AL13" s="265">
        <f t="shared" si="0"/>
        <v>0</v>
      </c>
      <c r="AM13" s="938"/>
      <c r="AN13" s="938"/>
      <c r="AO13" s="938"/>
      <c r="AP13" s="938"/>
      <c r="AQ13" s="938"/>
      <c r="AR13" s="938"/>
      <c r="AS13" s="938"/>
    </row>
    <row r="14" spans="3:45" s="43" customFormat="1" ht="30" customHeight="1">
      <c r="C14" s="935" t="s">
        <v>345</v>
      </c>
      <c r="D14" s="935"/>
      <c r="E14" s="935"/>
      <c r="F14" s="935"/>
      <c r="G14" s="935"/>
      <c r="H14" s="935"/>
      <c r="I14" s="935"/>
      <c r="J14" s="935"/>
      <c r="K14" s="935"/>
      <c r="L14" s="936"/>
      <c r="M14" s="936"/>
      <c r="N14" s="936"/>
      <c r="O14" s="936"/>
      <c r="P14" s="936"/>
      <c r="Q14" s="936"/>
      <c r="R14" s="937"/>
      <c r="S14" s="937"/>
      <c r="T14" s="937"/>
      <c r="U14" s="937"/>
      <c r="V14" s="937"/>
      <c r="W14" s="937"/>
      <c r="X14" s="933">
        <f t="shared" si="1"/>
        <v>0</v>
      </c>
      <c r="Y14" s="933"/>
      <c r="Z14" s="933"/>
      <c r="AA14" s="933"/>
      <c r="AB14" s="933"/>
      <c r="AC14" s="933"/>
      <c r="AD14" s="933"/>
      <c r="AE14" s="933"/>
      <c r="AF14" s="933"/>
      <c r="AG14" s="933"/>
      <c r="AH14" s="933"/>
      <c r="AI14" s="933"/>
      <c r="AJ14" s="933"/>
      <c r="AK14" s="933"/>
      <c r="AL14" s="265">
        <f t="shared" si="0"/>
        <v>0</v>
      </c>
      <c r="AM14" s="938"/>
      <c r="AN14" s="938"/>
      <c r="AO14" s="938"/>
      <c r="AP14" s="938"/>
      <c r="AQ14" s="938"/>
      <c r="AR14" s="938"/>
      <c r="AS14" s="938"/>
    </row>
    <row r="15" spans="3:45" s="43" customFormat="1" ht="30" customHeight="1">
      <c r="C15" s="935" t="s">
        <v>289</v>
      </c>
      <c r="D15" s="935"/>
      <c r="E15" s="935"/>
      <c r="F15" s="935"/>
      <c r="G15" s="935"/>
      <c r="H15" s="935"/>
      <c r="I15" s="935"/>
      <c r="J15" s="935"/>
      <c r="K15" s="935"/>
      <c r="L15" s="936"/>
      <c r="M15" s="936"/>
      <c r="N15" s="936"/>
      <c r="O15" s="936"/>
      <c r="P15" s="936"/>
      <c r="Q15" s="936"/>
      <c r="R15" s="937"/>
      <c r="S15" s="937"/>
      <c r="T15" s="937"/>
      <c r="U15" s="937"/>
      <c r="V15" s="937"/>
      <c r="W15" s="937"/>
      <c r="X15" s="933">
        <f t="shared" si="1"/>
        <v>0</v>
      </c>
      <c r="Y15" s="933"/>
      <c r="Z15" s="933"/>
      <c r="AA15" s="933"/>
      <c r="AB15" s="933"/>
      <c r="AC15" s="933"/>
      <c r="AD15" s="933"/>
      <c r="AE15" s="933"/>
      <c r="AF15" s="933"/>
      <c r="AG15" s="933"/>
      <c r="AH15" s="933"/>
      <c r="AI15" s="933"/>
      <c r="AJ15" s="933"/>
      <c r="AK15" s="933"/>
      <c r="AL15" s="265">
        <f t="shared" si="0"/>
        <v>0</v>
      </c>
      <c r="AM15" s="938"/>
      <c r="AN15" s="938"/>
      <c r="AO15" s="938"/>
      <c r="AP15" s="938"/>
      <c r="AQ15" s="938"/>
      <c r="AR15" s="938"/>
      <c r="AS15" s="938"/>
    </row>
    <row r="16" spans="3:45" s="43" customFormat="1" ht="30" customHeight="1">
      <c r="C16" s="935" t="s">
        <v>126</v>
      </c>
      <c r="D16" s="935"/>
      <c r="E16" s="935"/>
      <c r="F16" s="935"/>
      <c r="G16" s="935"/>
      <c r="H16" s="935"/>
      <c r="I16" s="935"/>
      <c r="J16" s="935"/>
      <c r="K16" s="935"/>
      <c r="L16" s="936"/>
      <c r="M16" s="936"/>
      <c r="N16" s="936"/>
      <c r="O16" s="936"/>
      <c r="P16" s="936"/>
      <c r="Q16" s="936"/>
      <c r="R16" s="937"/>
      <c r="S16" s="937"/>
      <c r="T16" s="937"/>
      <c r="U16" s="937"/>
      <c r="V16" s="937"/>
      <c r="W16" s="937"/>
      <c r="X16" s="933">
        <f t="shared" si="1"/>
        <v>0</v>
      </c>
      <c r="Y16" s="933"/>
      <c r="Z16" s="933"/>
      <c r="AA16" s="933"/>
      <c r="AB16" s="933"/>
      <c r="AC16" s="933"/>
      <c r="AD16" s="933"/>
      <c r="AE16" s="933"/>
      <c r="AF16" s="933"/>
      <c r="AG16" s="933"/>
      <c r="AH16" s="933"/>
      <c r="AI16" s="933"/>
      <c r="AJ16" s="933"/>
      <c r="AK16" s="933"/>
      <c r="AL16" s="265">
        <f t="shared" si="0"/>
        <v>0</v>
      </c>
      <c r="AM16" s="938"/>
      <c r="AN16" s="938"/>
      <c r="AO16" s="938"/>
      <c r="AP16" s="938"/>
      <c r="AQ16" s="938"/>
      <c r="AR16" s="938"/>
      <c r="AS16" s="938"/>
    </row>
    <row r="17" spans="3:45" s="43" customFormat="1" ht="30" customHeight="1">
      <c r="C17" s="929" t="s">
        <v>346</v>
      </c>
      <c r="D17" s="929"/>
      <c r="E17" s="929"/>
      <c r="F17" s="929"/>
      <c r="G17" s="929"/>
      <c r="H17" s="929"/>
      <c r="I17" s="929"/>
      <c r="J17" s="929"/>
      <c r="K17" s="929"/>
      <c r="L17" s="930"/>
      <c r="M17" s="930"/>
      <c r="N17" s="930"/>
      <c r="O17" s="930"/>
      <c r="P17" s="930"/>
      <c r="Q17" s="930"/>
      <c r="R17" s="931"/>
      <c r="S17" s="931"/>
      <c r="T17" s="931"/>
      <c r="U17" s="931"/>
      <c r="V17" s="931"/>
      <c r="W17" s="931"/>
      <c r="X17" s="932">
        <f t="shared" si="1"/>
        <v>0</v>
      </c>
      <c r="Y17" s="932"/>
      <c r="Z17" s="932"/>
      <c r="AA17" s="932"/>
      <c r="AB17" s="932"/>
      <c r="AC17" s="932"/>
      <c r="AD17" s="932"/>
      <c r="AE17" s="933"/>
      <c r="AF17" s="933"/>
      <c r="AG17" s="933"/>
      <c r="AH17" s="933"/>
      <c r="AI17" s="933"/>
      <c r="AJ17" s="933"/>
      <c r="AK17" s="933"/>
      <c r="AL17" s="267">
        <f t="shared" si="0"/>
        <v>0</v>
      </c>
      <c r="AM17" s="934"/>
      <c r="AN17" s="934"/>
      <c r="AO17" s="934"/>
      <c r="AP17" s="934"/>
      <c r="AQ17" s="934"/>
      <c r="AR17" s="934"/>
      <c r="AS17" s="934"/>
    </row>
    <row r="18" spans="3:45" s="43" customFormat="1" ht="30" customHeight="1">
      <c r="C18" s="923" t="s">
        <v>131</v>
      </c>
      <c r="D18" s="815"/>
      <c r="E18" s="815"/>
      <c r="F18" s="815"/>
      <c r="G18" s="815"/>
      <c r="H18" s="815"/>
      <c r="I18" s="815"/>
      <c r="J18" s="815"/>
      <c r="K18" s="924"/>
      <c r="L18" s="925">
        <f>SUM(L8:Q17)</f>
        <v>0</v>
      </c>
      <c r="M18" s="925"/>
      <c r="N18" s="925"/>
      <c r="O18" s="925"/>
      <c r="P18" s="925"/>
      <c r="Q18" s="925"/>
      <c r="R18" s="926">
        <f>SUM(R8:W17)</f>
        <v>0</v>
      </c>
      <c r="S18" s="926"/>
      <c r="T18" s="926"/>
      <c r="U18" s="926"/>
      <c r="V18" s="926"/>
      <c r="W18" s="926"/>
      <c r="X18" s="927">
        <f>SUM(X8:AD17)</f>
        <v>0</v>
      </c>
      <c r="Y18" s="927"/>
      <c r="Z18" s="927"/>
      <c r="AA18" s="927"/>
      <c r="AB18" s="927"/>
      <c r="AC18" s="927"/>
      <c r="AD18" s="927"/>
      <c r="AE18" s="927">
        <f>SUM(AE8:AK17)</f>
        <v>0</v>
      </c>
      <c r="AF18" s="927"/>
      <c r="AG18" s="927"/>
      <c r="AH18" s="927"/>
      <c r="AI18" s="927"/>
      <c r="AJ18" s="927"/>
      <c r="AK18" s="927"/>
      <c r="AL18" s="268">
        <f t="shared" si="0"/>
        <v>0</v>
      </c>
      <c r="AM18" s="928"/>
      <c r="AN18" s="928"/>
      <c r="AO18" s="928"/>
      <c r="AP18" s="928"/>
      <c r="AQ18" s="928"/>
      <c r="AR18" s="928"/>
      <c r="AS18" s="928"/>
    </row>
    <row r="19" spans="3:45" s="43" customFormat="1" ht="30" customHeight="1">
      <c r="C19" s="917" t="s">
        <v>348</v>
      </c>
      <c r="D19" s="917"/>
      <c r="E19" s="917"/>
      <c r="F19" s="917"/>
      <c r="G19" s="917"/>
      <c r="H19" s="917"/>
      <c r="I19" s="917"/>
      <c r="J19" s="917"/>
      <c r="K19" s="917"/>
      <c r="L19" s="917"/>
      <c r="M19" s="917"/>
      <c r="N19" s="917"/>
      <c r="O19" s="917"/>
      <c r="P19" s="917"/>
      <c r="Q19" s="917"/>
      <c r="R19" s="917"/>
      <c r="S19" s="917"/>
      <c r="T19" s="917"/>
      <c r="U19" s="917"/>
      <c r="V19" s="917"/>
      <c r="W19" s="918"/>
      <c r="X19" s="919">
        <f>ROUNDDOWN(X18,-3)</f>
        <v>0</v>
      </c>
      <c r="Y19" s="919"/>
      <c r="Z19" s="919"/>
      <c r="AA19" s="919"/>
      <c r="AB19" s="919"/>
      <c r="AC19" s="919"/>
      <c r="AD19" s="919"/>
      <c r="AE19" s="919">
        <f>ROUNDDOWN(AE18,-3)</f>
        <v>0</v>
      </c>
      <c r="AF19" s="919"/>
      <c r="AG19" s="919"/>
      <c r="AH19" s="919"/>
      <c r="AI19" s="919"/>
      <c r="AJ19" s="919"/>
      <c r="AK19" s="920"/>
      <c r="AL19" s="269">
        <f t="shared" si="0"/>
        <v>0</v>
      </c>
      <c r="AM19" s="921" t="s">
        <v>142</v>
      </c>
      <c r="AN19" s="922"/>
      <c r="AO19" s="922"/>
      <c r="AP19" s="922"/>
      <c r="AQ19" s="922"/>
      <c r="AR19" s="922"/>
      <c r="AS19" s="922"/>
    </row>
    <row r="20" ht="12.75">
      <c r="C20" s="43" t="s">
        <v>349</v>
      </c>
    </row>
    <row r="21" ht="12.75">
      <c r="C21" s="43" t="s">
        <v>34</v>
      </c>
    </row>
    <row r="22" ht="12.75">
      <c r="C22" s="43"/>
    </row>
    <row r="62" ht="12.75">
      <c r="B62" s="270">
        <v>44198</v>
      </c>
    </row>
    <row r="63" ht="12.75">
      <c r="B63" s="270">
        <v>44230</v>
      </c>
    </row>
  </sheetData>
  <sheetProtection/>
  <mergeCells count="82">
    <mergeCell ref="B4:O5"/>
    <mergeCell ref="C6:K7"/>
    <mergeCell ref="L6:Q7"/>
    <mergeCell ref="R6:W7"/>
    <mergeCell ref="X6:AD6"/>
    <mergeCell ref="AE6:AK6"/>
    <mergeCell ref="AL6:AL7"/>
    <mergeCell ref="AM6:AS7"/>
    <mergeCell ref="X7:AA7"/>
    <mergeCell ref="AB7:AD7"/>
    <mergeCell ref="AE7:AH7"/>
    <mergeCell ref="AI7:AK7"/>
    <mergeCell ref="C8:K8"/>
    <mergeCell ref="L8:Q8"/>
    <mergeCell ref="R8:W8"/>
    <mergeCell ref="X8:AD8"/>
    <mergeCell ref="AE8:AK8"/>
    <mergeCell ref="AM8:AS8"/>
    <mergeCell ref="C9:K9"/>
    <mergeCell ref="L9:Q9"/>
    <mergeCell ref="R9:W9"/>
    <mergeCell ref="X9:AD9"/>
    <mergeCell ref="AE9:AK9"/>
    <mergeCell ref="AM9:AS9"/>
    <mergeCell ref="C10:K10"/>
    <mergeCell ref="L10:Q10"/>
    <mergeCell ref="R10:W10"/>
    <mergeCell ref="X10:AD10"/>
    <mergeCell ref="AE10:AK10"/>
    <mergeCell ref="AM10:AS10"/>
    <mergeCell ref="C11:K11"/>
    <mergeCell ref="L11:Q11"/>
    <mergeCell ref="R11:W11"/>
    <mergeCell ref="X11:AD11"/>
    <mergeCell ref="AE11:AK11"/>
    <mergeCell ref="AM11:AS11"/>
    <mergeCell ref="C12:K12"/>
    <mergeCell ref="L12:Q12"/>
    <mergeCell ref="R12:W12"/>
    <mergeCell ref="X12:AD12"/>
    <mergeCell ref="AE12:AK12"/>
    <mergeCell ref="AM12:AS12"/>
    <mergeCell ref="C13:K13"/>
    <mergeCell ref="L13:Q13"/>
    <mergeCell ref="R13:W13"/>
    <mergeCell ref="X13:AD13"/>
    <mergeCell ref="AE13:AK13"/>
    <mergeCell ref="AM13:AS13"/>
    <mergeCell ref="C14:K14"/>
    <mergeCell ref="L14:Q14"/>
    <mergeCell ref="R14:W14"/>
    <mergeCell ref="X14:AD14"/>
    <mergeCell ref="AE14:AK14"/>
    <mergeCell ref="AM14:AS14"/>
    <mergeCell ref="C15:K15"/>
    <mergeCell ref="L15:Q15"/>
    <mergeCell ref="R15:W15"/>
    <mergeCell ref="X15:AD15"/>
    <mergeCell ref="AE15:AK15"/>
    <mergeCell ref="AM15:AS15"/>
    <mergeCell ref="C16:K16"/>
    <mergeCell ref="L16:Q16"/>
    <mergeCell ref="R16:W16"/>
    <mergeCell ref="X16:AD16"/>
    <mergeCell ref="AE16:AK16"/>
    <mergeCell ref="AM16:AS16"/>
    <mergeCell ref="C17:K17"/>
    <mergeCell ref="L17:Q17"/>
    <mergeCell ref="R17:W17"/>
    <mergeCell ref="X17:AD17"/>
    <mergeCell ref="AE17:AK17"/>
    <mergeCell ref="AM17:AS17"/>
    <mergeCell ref="C19:W19"/>
    <mergeCell ref="X19:AD19"/>
    <mergeCell ref="AE19:AK19"/>
    <mergeCell ref="AM19:AS19"/>
    <mergeCell ref="C18:K18"/>
    <mergeCell ref="L18:Q18"/>
    <mergeCell ref="R18:W18"/>
    <mergeCell ref="X18:AD18"/>
    <mergeCell ref="AE18:AK18"/>
    <mergeCell ref="AM18:AS18"/>
  </mergeCells>
  <dataValidations count="2">
    <dataValidation type="list" allowBlank="1" showInputMessage="1" showErrorMessage="1" sqref="AB7:AD7">
      <formula1>$AU$2:$AU$4</formula1>
    </dataValidation>
    <dataValidation type="list" allowBlank="1" showInputMessage="1" showErrorMessage="1" sqref="AI7:AK7">
      <formula1>$AU$2:$AU$6</formula1>
    </dataValidation>
  </dataValidations>
  <printOptions horizontalCentered="1" verticalCentered="1"/>
  <pageMargins left="0.984251968503937" right="0.7874015748031497" top="0.7874015748031497" bottom="0.7874015748031497" header="0.5118110236220472" footer="0.5118110236220472"/>
  <pageSetup cellComments="asDisplayed" firstPageNumber="0" useFirstPageNumber="1" fitToHeight="1" fitToWidth="1" horizontalDpi="600" verticalDpi="600" orientation="landscape" paperSize="9" scale="81" r:id="rId3"/>
  <legacyDrawing r:id="rId2"/>
</worksheet>
</file>

<file path=xl/worksheets/sheet26.xml><?xml version="1.0" encoding="utf-8"?>
<worksheet xmlns="http://schemas.openxmlformats.org/spreadsheetml/2006/main" xmlns:r="http://schemas.openxmlformats.org/officeDocument/2006/relationships">
  <sheetPr>
    <tabColor indexed="51"/>
  </sheetPr>
  <dimension ref="B1:AL43"/>
  <sheetViews>
    <sheetView view="pageBreakPreview" zoomScaleSheetLayoutView="100" zoomScalePageLayoutView="0" workbookViewId="0" topLeftCell="A1">
      <selection activeCell="C7" sqref="C7"/>
    </sheetView>
  </sheetViews>
  <sheetFormatPr defaultColWidth="9.00390625" defaultRowHeight="13.5"/>
  <cols>
    <col min="1" max="1" width="2.125" style="1" customWidth="1"/>
    <col min="2" max="38" width="2.125" style="130" customWidth="1"/>
    <col min="39" max="39" width="9.00390625" style="1" bestFit="1" customWidth="1"/>
    <col min="40" max="16384" width="9.00390625" style="1" customWidth="1"/>
  </cols>
  <sheetData>
    <row r="1" spans="2:38" ht="13.5" customHeight="1">
      <c r="B1" s="130" t="s">
        <v>11</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row>
    <row r="2" ht="13.5" customHeight="1">
      <c r="B2" s="130" t="s">
        <v>446</v>
      </c>
    </row>
    <row r="3" ht="13.5" customHeight="1"/>
    <row r="4" spans="29:38" ht="13.5" customHeight="1">
      <c r="AC4" s="861" t="s">
        <v>547</v>
      </c>
      <c r="AD4" s="861"/>
      <c r="AE4" s="861"/>
      <c r="AF4" s="861"/>
      <c r="AG4" s="861"/>
      <c r="AH4" s="861"/>
      <c r="AI4" s="861"/>
      <c r="AJ4" s="861"/>
      <c r="AK4" s="861"/>
      <c r="AL4" s="861"/>
    </row>
    <row r="5" spans="31:38" ht="13.5" customHeight="1">
      <c r="AE5" s="156"/>
      <c r="AF5" s="156"/>
      <c r="AG5" s="156"/>
      <c r="AH5" s="156"/>
      <c r="AI5" s="156"/>
      <c r="AJ5" s="156"/>
      <c r="AK5" s="156"/>
      <c r="AL5" s="156"/>
    </row>
    <row r="6" ht="13.5" customHeight="1"/>
    <row r="7" ht="13.5" customHeight="1">
      <c r="C7" s="130" t="s">
        <v>492</v>
      </c>
    </row>
    <row r="8" ht="13.5" customHeight="1"/>
    <row r="9" spans="2:38" ht="13.5" customHeight="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2"/>
    </row>
    <row r="10" spans="2:38" ht="12.75">
      <c r="B10" s="1"/>
      <c r="C10" s="1"/>
      <c r="D10" s="1"/>
      <c r="E10" s="1"/>
      <c r="F10" s="1"/>
      <c r="G10" s="1"/>
      <c r="H10" s="1"/>
      <c r="I10" s="1"/>
      <c r="J10" s="1"/>
      <c r="K10" s="1"/>
      <c r="L10" s="1"/>
      <c r="M10" s="1"/>
      <c r="N10" s="1"/>
      <c r="O10" s="1"/>
      <c r="P10" s="436" t="s">
        <v>4</v>
      </c>
      <c r="Q10" s="436"/>
      <c r="R10" s="436"/>
      <c r="S10" s="1"/>
      <c r="T10" s="1"/>
      <c r="U10" s="1"/>
      <c r="V10" s="1"/>
      <c r="W10" s="1"/>
      <c r="X10" s="1"/>
      <c r="Y10" s="1"/>
      <c r="Z10" s="1"/>
      <c r="AA10" s="1"/>
      <c r="AB10" s="1"/>
      <c r="AC10" s="1"/>
      <c r="AD10" s="1"/>
      <c r="AE10" s="1"/>
      <c r="AF10" s="1"/>
      <c r="AG10" s="1"/>
      <c r="AH10" s="1"/>
      <c r="AI10" s="1"/>
      <c r="AJ10" s="1"/>
      <c r="AK10" s="1"/>
      <c r="AL10" s="2"/>
    </row>
    <row r="11" spans="2:38" ht="12.75">
      <c r="B11" s="1"/>
      <c r="C11" s="1"/>
      <c r="D11" s="1"/>
      <c r="E11" s="1"/>
      <c r="F11" s="1"/>
      <c r="G11" s="1"/>
      <c r="H11" s="1"/>
      <c r="I11" s="1"/>
      <c r="J11" s="1"/>
      <c r="K11" s="1"/>
      <c r="L11" s="1"/>
      <c r="M11" s="1"/>
      <c r="N11" s="1"/>
      <c r="O11" s="1"/>
      <c r="P11" s="436"/>
      <c r="Q11" s="436"/>
      <c r="R11" s="436"/>
      <c r="S11" s="1"/>
      <c r="T11" s="1"/>
      <c r="U11" s="1"/>
      <c r="V11" s="1"/>
      <c r="W11" s="1"/>
      <c r="X11" s="1"/>
      <c r="Y11" s="1"/>
      <c r="Z11" s="1"/>
      <c r="AA11" s="1"/>
      <c r="AB11" s="1"/>
      <c r="AC11" s="1"/>
      <c r="AD11" s="1"/>
      <c r="AE11" s="1"/>
      <c r="AF11" s="1"/>
      <c r="AG11" s="1"/>
      <c r="AH11" s="1"/>
      <c r="AI11" s="1"/>
      <c r="AJ11" s="1"/>
      <c r="AK11" s="1"/>
      <c r="AL11" s="2"/>
    </row>
    <row r="12" spans="2:38" ht="13.5" customHeight="1">
      <c r="B12" s="1"/>
      <c r="C12" s="1"/>
      <c r="D12" s="1"/>
      <c r="E12" s="1"/>
      <c r="F12" s="1"/>
      <c r="G12" s="1"/>
      <c r="H12" s="1"/>
      <c r="I12" s="1"/>
      <c r="J12" s="1"/>
      <c r="K12" s="1"/>
      <c r="L12" s="1"/>
      <c r="M12" s="1"/>
      <c r="N12" s="1"/>
      <c r="O12" s="1"/>
      <c r="P12" s="436" t="s">
        <v>21</v>
      </c>
      <c r="Q12" s="436"/>
      <c r="R12" s="436"/>
      <c r="S12" s="436"/>
      <c r="T12" s="436"/>
      <c r="U12" s="431"/>
      <c r="V12" s="431"/>
      <c r="W12" s="431"/>
      <c r="X12" s="431"/>
      <c r="Y12" s="431"/>
      <c r="Z12" s="431"/>
      <c r="AA12" s="431"/>
      <c r="AB12" s="431"/>
      <c r="AC12" s="431"/>
      <c r="AD12" s="431"/>
      <c r="AE12" s="431"/>
      <c r="AF12" s="431"/>
      <c r="AG12" s="431"/>
      <c r="AH12" s="431"/>
      <c r="AI12" s="431"/>
      <c r="AJ12" s="431"/>
      <c r="AK12" s="431"/>
      <c r="AL12" s="2"/>
    </row>
    <row r="13" spans="2:38" ht="12.75">
      <c r="B13" s="1"/>
      <c r="C13" s="1"/>
      <c r="D13" s="1"/>
      <c r="E13" s="1"/>
      <c r="F13" s="1"/>
      <c r="G13" s="1"/>
      <c r="H13" s="1"/>
      <c r="I13" s="1"/>
      <c r="J13" s="1"/>
      <c r="K13" s="1"/>
      <c r="L13" s="1"/>
      <c r="M13" s="1"/>
      <c r="N13" s="1"/>
      <c r="O13" s="1"/>
      <c r="P13" s="436"/>
      <c r="Q13" s="436"/>
      <c r="R13" s="436"/>
      <c r="S13" s="436"/>
      <c r="T13" s="436"/>
      <c r="U13" s="431"/>
      <c r="V13" s="431"/>
      <c r="W13" s="431"/>
      <c r="X13" s="431"/>
      <c r="Y13" s="431"/>
      <c r="Z13" s="431"/>
      <c r="AA13" s="431"/>
      <c r="AB13" s="431"/>
      <c r="AC13" s="431"/>
      <c r="AD13" s="431"/>
      <c r="AE13" s="431"/>
      <c r="AF13" s="431"/>
      <c r="AG13" s="431"/>
      <c r="AH13" s="431"/>
      <c r="AI13" s="431"/>
      <c r="AJ13" s="431"/>
      <c r="AK13" s="431"/>
      <c r="AL13" s="2"/>
    </row>
    <row r="14" spans="2:38" ht="13.5" customHeight="1">
      <c r="B14" s="1"/>
      <c r="C14" s="1"/>
      <c r="D14" s="1"/>
      <c r="E14" s="1"/>
      <c r="F14" s="1"/>
      <c r="G14" s="1"/>
      <c r="H14" s="1"/>
      <c r="I14" s="1"/>
      <c r="J14" s="1"/>
      <c r="K14" s="1"/>
      <c r="L14" s="1"/>
      <c r="M14" s="1"/>
      <c r="N14" s="1"/>
      <c r="O14" s="1"/>
      <c r="P14" s="436" t="s">
        <v>20</v>
      </c>
      <c r="Q14" s="436"/>
      <c r="R14" s="436"/>
      <c r="S14" s="436"/>
      <c r="T14" s="436"/>
      <c r="U14" s="431"/>
      <c r="V14" s="437"/>
      <c r="W14" s="437"/>
      <c r="X14" s="437"/>
      <c r="Y14" s="437"/>
      <c r="Z14" s="437"/>
      <c r="AA14" s="437"/>
      <c r="AB14" s="437"/>
      <c r="AC14" s="437"/>
      <c r="AD14" s="437"/>
      <c r="AE14" s="437"/>
      <c r="AF14" s="437"/>
      <c r="AG14" s="437"/>
      <c r="AH14" s="437"/>
      <c r="AI14" s="437"/>
      <c r="AJ14" s="437"/>
      <c r="AK14" s="437"/>
      <c r="AL14" s="2"/>
    </row>
    <row r="15" spans="2:38" ht="12.75">
      <c r="B15" s="1"/>
      <c r="C15" s="1"/>
      <c r="D15" s="1"/>
      <c r="E15" s="1"/>
      <c r="F15" s="1"/>
      <c r="G15" s="1"/>
      <c r="H15" s="1"/>
      <c r="I15" s="1"/>
      <c r="J15" s="1"/>
      <c r="K15" s="1"/>
      <c r="L15" s="1"/>
      <c r="M15" s="1"/>
      <c r="N15" s="1"/>
      <c r="O15" s="1"/>
      <c r="P15" s="436"/>
      <c r="Q15" s="436"/>
      <c r="R15" s="436"/>
      <c r="S15" s="436"/>
      <c r="T15" s="436"/>
      <c r="U15" s="437"/>
      <c r="V15" s="437"/>
      <c r="W15" s="437"/>
      <c r="X15" s="437"/>
      <c r="Y15" s="437"/>
      <c r="Z15" s="437"/>
      <c r="AA15" s="437"/>
      <c r="AB15" s="437"/>
      <c r="AC15" s="437"/>
      <c r="AD15" s="437"/>
      <c r="AE15" s="437"/>
      <c r="AF15" s="437"/>
      <c r="AG15" s="437"/>
      <c r="AH15" s="437"/>
      <c r="AI15" s="437"/>
      <c r="AJ15" s="437"/>
      <c r="AK15" s="437"/>
      <c r="AL15" s="2"/>
    </row>
    <row r="16" spans="2:38" ht="13.5" customHeight="1">
      <c r="B16" s="1"/>
      <c r="C16" s="1"/>
      <c r="D16" s="1"/>
      <c r="E16" s="1"/>
      <c r="F16" s="1"/>
      <c r="G16" s="1"/>
      <c r="H16" s="1"/>
      <c r="I16" s="1"/>
      <c r="J16" s="1"/>
      <c r="K16" s="1"/>
      <c r="L16" s="1"/>
      <c r="M16" s="1"/>
      <c r="N16" s="1"/>
      <c r="O16" s="1"/>
      <c r="P16" s="430" t="s">
        <v>14</v>
      </c>
      <c r="Q16" s="430"/>
      <c r="R16" s="430"/>
      <c r="S16" s="430"/>
      <c r="T16" s="430"/>
      <c r="U16" s="431"/>
      <c r="V16" s="431"/>
      <c r="W16" s="431"/>
      <c r="X16" s="431"/>
      <c r="Y16" s="431"/>
      <c r="Z16" s="431"/>
      <c r="AA16" s="431"/>
      <c r="AB16" s="431"/>
      <c r="AC16" s="431"/>
      <c r="AD16" s="431"/>
      <c r="AE16" s="431"/>
      <c r="AF16" s="431"/>
      <c r="AG16" s="431"/>
      <c r="AH16" s="431"/>
      <c r="AI16" s="431"/>
      <c r="AJ16" s="431"/>
      <c r="AK16" s="431"/>
      <c r="AL16" s="2"/>
    </row>
    <row r="17" spans="2:38" ht="12.75">
      <c r="B17" s="1"/>
      <c r="C17" s="1"/>
      <c r="D17" s="1"/>
      <c r="E17" s="1"/>
      <c r="F17" s="1"/>
      <c r="G17" s="1"/>
      <c r="H17" s="1"/>
      <c r="I17" s="1"/>
      <c r="J17" s="1"/>
      <c r="K17" s="1"/>
      <c r="L17" s="1"/>
      <c r="M17" s="1"/>
      <c r="N17" s="1"/>
      <c r="O17" s="1"/>
      <c r="P17" s="430"/>
      <c r="Q17" s="430"/>
      <c r="R17" s="430"/>
      <c r="S17" s="430"/>
      <c r="T17" s="430"/>
      <c r="U17" s="431"/>
      <c r="V17" s="431"/>
      <c r="W17" s="431"/>
      <c r="X17" s="431"/>
      <c r="Y17" s="431"/>
      <c r="Z17" s="431"/>
      <c r="AA17" s="431"/>
      <c r="AB17" s="431"/>
      <c r="AC17" s="431"/>
      <c r="AD17" s="431"/>
      <c r="AE17" s="431"/>
      <c r="AF17" s="431"/>
      <c r="AG17" s="431"/>
      <c r="AH17" s="431"/>
      <c r="AI17" s="431"/>
      <c r="AJ17" s="431"/>
      <c r="AK17" s="431"/>
      <c r="AL17" s="2"/>
    </row>
    <row r="18" spans="2:38" ht="13.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2"/>
    </row>
    <row r="19" ht="13.5" customHeight="1"/>
    <row r="20" spans="2:38" ht="13.5" customHeight="1">
      <c r="B20" s="807" t="s">
        <v>315</v>
      </c>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7"/>
      <c r="AI20" s="807"/>
      <c r="AJ20" s="807"/>
      <c r="AK20" s="807"/>
      <c r="AL20" s="807"/>
    </row>
    <row r="21" spans="2:38" ht="13.5" customHeight="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row>
    <row r="22" ht="13.5" customHeight="1"/>
    <row r="23" spans="2:38" ht="13.5" customHeight="1">
      <c r="B23" s="859" t="s">
        <v>447</v>
      </c>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row>
    <row r="24" spans="2:38" ht="13.5" customHeight="1">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row>
    <row r="25" spans="2:38" ht="13.5" customHeight="1">
      <c r="B25" s="859"/>
      <c r="C25" s="859"/>
      <c r="D25" s="859"/>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row>
    <row r="26" spans="2:38" ht="13.5" customHeight="1">
      <c r="B26" s="963"/>
      <c r="C26" s="963"/>
      <c r="D26" s="963"/>
      <c r="E26" s="963"/>
      <c r="F26" s="963"/>
      <c r="G26" s="963"/>
      <c r="H26" s="963"/>
      <c r="I26" s="963"/>
      <c r="J26" s="963"/>
      <c r="K26" s="963"/>
      <c r="L26" s="963"/>
      <c r="M26" s="963"/>
      <c r="N26" s="963"/>
      <c r="O26" s="963"/>
      <c r="P26" s="963"/>
      <c r="Q26" s="963"/>
      <c r="R26" s="963"/>
      <c r="S26" s="963"/>
      <c r="T26" s="963"/>
      <c r="U26" s="963"/>
      <c r="V26" s="963"/>
      <c r="W26" s="963"/>
      <c r="X26" s="963"/>
      <c r="Y26" s="963"/>
      <c r="Z26" s="963"/>
      <c r="AA26" s="963"/>
      <c r="AB26" s="963"/>
      <c r="AC26" s="963"/>
      <c r="AD26" s="963"/>
      <c r="AE26" s="963"/>
      <c r="AF26" s="963"/>
      <c r="AG26" s="963"/>
      <c r="AH26" s="963"/>
      <c r="AI26" s="963"/>
      <c r="AJ26" s="963"/>
      <c r="AK26" s="963"/>
      <c r="AL26" s="963"/>
    </row>
    <row r="27" spans="2:38" ht="13.5" customHeight="1">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row>
    <row r="28" spans="2:38" ht="13.5" customHeight="1">
      <c r="B28" s="807" t="s">
        <v>448</v>
      </c>
      <c r="C28" s="807"/>
      <c r="D28" s="807"/>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row>
    <row r="29" spans="2:38" ht="13.5" customHeight="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row>
    <row r="30" ht="13.5" customHeight="1"/>
    <row r="31" spans="2:4" ht="13.5" customHeight="1">
      <c r="B31" s="197" t="s">
        <v>23</v>
      </c>
      <c r="D31" s="130" t="s">
        <v>17</v>
      </c>
    </row>
    <row r="32" ht="13.5" customHeight="1"/>
    <row r="33" spans="4:38" ht="13.5" customHeight="1">
      <c r="D33" s="807"/>
      <c r="E33" s="807"/>
      <c r="F33" s="807"/>
      <c r="G33" s="807"/>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807"/>
    </row>
    <row r="34" ht="13.5" customHeight="1"/>
    <row r="35" ht="13.5" customHeight="1"/>
    <row r="36" spans="2:4" ht="13.5" customHeight="1">
      <c r="B36" s="197" t="s">
        <v>429</v>
      </c>
      <c r="D36" s="130" t="s">
        <v>210</v>
      </c>
    </row>
    <row r="37" ht="13.5" customHeight="1"/>
    <row r="38" spans="4:38" ht="13.5" customHeight="1">
      <c r="D38" s="962"/>
      <c r="E38" s="962"/>
      <c r="F38" s="962"/>
      <c r="G38" s="962"/>
      <c r="H38" s="962"/>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962"/>
      <c r="AL38" s="962"/>
    </row>
    <row r="39" spans="17:22" ht="13.5" customHeight="1">
      <c r="Q39" s="220"/>
      <c r="R39" s="220"/>
      <c r="S39" s="220"/>
      <c r="T39" s="220"/>
      <c r="U39" s="220"/>
      <c r="V39" s="220"/>
    </row>
    <row r="40" ht="13.5" customHeight="1"/>
    <row r="41" spans="2:4" ht="13.5" customHeight="1">
      <c r="B41" s="197" t="s">
        <v>170</v>
      </c>
      <c r="D41" s="130" t="s">
        <v>209</v>
      </c>
    </row>
    <row r="42" ht="13.5" customHeight="1"/>
    <row r="43" spans="4:38" ht="13.5" customHeight="1">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row>
  </sheetData>
  <sheetProtection/>
  <mergeCells count="14">
    <mergeCell ref="AC4:AL4"/>
    <mergeCell ref="P10:R11"/>
    <mergeCell ref="P12:T13"/>
    <mergeCell ref="U12:AK13"/>
    <mergeCell ref="P14:T15"/>
    <mergeCell ref="U14:AK15"/>
    <mergeCell ref="D38:AL38"/>
    <mergeCell ref="D43:AL43"/>
    <mergeCell ref="P16:T17"/>
    <mergeCell ref="U16:AK17"/>
    <mergeCell ref="B20:AL20"/>
    <mergeCell ref="B23:AL26"/>
    <mergeCell ref="B28:AL28"/>
    <mergeCell ref="D33:AL33"/>
  </mergeCells>
  <printOptions horizontalCentered="1"/>
  <pageMargins left="0.984251968503937" right="0.7874015748031497" top="0.7874015748031497" bottom="0.7874015748031497" header="0.5118110236220472" footer="0.5118110236220472"/>
  <pageSetup blackAndWhite="1" cellComments="asDisplayed" firstPageNumber="0" useFirstPageNumber="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indexed="57"/>
  </sheetPr>
  <dimension ref="B1:AL58"/>
  <sheetViews>
    <sheetView view="pageBreakPreview" zoomScaleSheetLayoutView="100" zoomScalePageLayoutView="0" workbookViewId="0" topLeftCell="A1">
      <selection activeCell="B1" sqref="B1"/>
    </sheetView>
  </sheetViews>
  <sheetFormatPr defaultColWidth="9.00390625" defaultRowHeight="13.5"/>
  <cols>
    <col min="1" max="38" width="2.125" style="130" customWidth="1"/>
    <col min="39" max="39" width="9.00390625" style="1" bestFit="1" customWidth="1"/>
    <col min="40" max="16384" width="9.00390625" style="1" customWidth="1"/>
  </cols>
  <sheetData>
    <row r="1" spans="2:38" ht="12.75">
      <c r="B1" s="130" t="s">
        <v>11</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row>
    <row r="2" ht="12.75">
      <c r="B2" s="130" t="s">
        <v>449</v>
      </c>
    </row>
    <row r="4" spans="27:38" ht="12.75">
      <c r="AA4" s="861" t="s">
        <v>450</v>
      </c>
      <c r="AB4" s="861"/>
      <c r="AC4" s="861"/>
      <c r="AD4" s="861"/>
      <c r="AE4" s="861"/>
      <c r="AF4" s="861"/>
      <c r="AG4" s="861"/>
      <c r="AH4" s="861"/>
      <c r="AI4" s="861"/>
      <c r="AJ4" s="861"/>
      <c r="AK4" s="861"/>
      <c r="AL4" s="861"/>
    </row>
    <row r="5" spans="31:38" ht="12.75">
      <c r="AE5" s="156"/>
      <c r="AF5" s="156"/>
      <c r="AG5" s="156"/>
      <c r="AH5" s="156"/>
      <c r="AI5" s="156"/>
      <c r="AJ5" s="156"/>
      <c r="AK5" s="156"/>
      <c r="AL5" s="156"/>
    </row>
    <row r="7" ht="12.75">
      <c r="C7" s="130" t="s">
        <v>492</v>
      </c>
    </row>
    <row r="9" ht="12.75">
      <c r="AL9" s="221"/>
    </row>
    <row r="10" spans="16:38" ht="12.75">
      <c r="P10" s="807" t="s">
        <v>4</v>
      </c>
      <c r="Q10" s="807"/>
      <c r="R10" s="807"/>
      <c r="AL10" s="221"/>
    </row>
    <row r="11" spans="16:38" ht="12.75">
      <c r="P11" s="807"/>
      <c r="Q11" s="807"/>
      <c r="R11" s="807"/>
      <c r="AL11" s="221"/>
    </row>
    <row r="12" spans="16:38" ht="12.75">
      <c r="P12" s="807" t="s">
        <v>21</v>
      </c>
      <c r="Q12" s="807"/>
      <c r="R12" s="807"/>
      <c r="S12" s="807"/>
      <c r="T12" s="807"/>
      <c r="U12" s="966"/>
      <c r="V12" s="966"/>
      <c r="W12" s="966"/>
      <c r="X12" s="966"/>
      <c r="Y12" s="966"/>
      <c r="Z12" s="966"/>
      <c r="AA12" s="966"/>
      <c r="AB12" s="966"/>
      <c r="AC12" s="966"/>
      <c r="AD12" s="966"/>
      <c r="AE12" s="966"/>
      <c r="AF12" s="966"/>
      <c r="AG12" s="966"/>
      <c r="AH12" s="966"/>
      <c r="AI12" s="966"/>
      <c r="AJ12" s="966"/>
      <c r="AK12" s="966"/>
      <c r="AL12" s="221"/>
    </row>
    <row r="13" spans="16:38" ht="12.75">
      <c r="P13" s="807"/>
      <c r="Q13" s="807"/>
      <c r="R13" s="807"/>
      <c r="S13" s="807"/>
      <c r="T13" s="807"/>
      <c r="U13" s="966"/>
      <c r="V13" s="966"/>
      <c r="W13" s="966"/>
      <c r="X13" s="966"/>
      <c r="Y13" s="966"/>
      <c r="Z13" s="966"/>
      <c r="AA13" s="966"/>
      <c r="AB13" s="966"/>
      <c r="AC13" s="966"/>
      <c r="AD13" s="966"/>
      <c r="AE13" s="966"/>
      <c r="AF13" s="966"/>
      <c r="AG13" s="966"/>
      <c r="AH13" s="966"/>
      <c r="AI13" s="966"/>
      <c r="AJ13" s="966"/>
      <c r="AK13" s="966"/>
      <c r="AL13" s="221"/>
    </row>
    <row r="14" spans="16:38" ht="12.75">
      <c r="P14" s="807" t="s">
        <v>20</v>
      </c>
      <c r="Q14" s="807"/>
      <c r="R14" s="807"/>
      <c r="S14" s="807"/>
      <c r="T14" s="807"/>
      <c r="U14" s="966"/>
      <c r="V14" s="966"/>
      <c r="W14" s="966"/>
      <c r="X14" s="966"/>
      <c r="Y14" s="966"/>
      <c r="Z14" s="966"/>
      <c r="AA14" s="966"/>
      <c r="AB14" s="966"/>
      <c r="AC14" s="966"/>
      <c r="AD14" s="966"/>
      <c r="AE14" s="966"/>
      <c r="AF14" s="966"/>
      <c r="AG14" s="966"/>
      <c r="AH14" s="966"/>
      <c r="AI14" s="966"/>
      <c r="AJ14" s="966"/>
      <c r="AK14" s="966"/>
      <c r="AL14" s="221"/>
    </row>
    <row r="15" spans="16:38" ht="12.75">
      <c r="P15" s="807"/>
      <c r="Q15" s="807"/>
      <c r="R15" s="807"/>
      <c r="S15" s="807"/>
      <c r="T15" s="807"/>
      <c r="U15" s="966"/>
      <c r="V15" s="966"/>
      <c r="W15" s="966"/>
      <c r="X15" s="966"/>
      <c r="Y15" s="966"/>
      <c r="Z15" s="966"/>
      <c r="AA15" s="966"/>
      <c r="AB15" s="966"/>
      <c r="AC15" s="966"/>
      <c r="AD15" s="966"/>
      <c r="AE15" s="966"/>
      <c r="AF15" s="966"/>
      <c r="AG15" s="966"/>
      <c r="AH15" s="966"/>
      <c r="AI15" s="966"/>
      <c r="AJ15" s="966"/>
      <c r="AK15" s="966"/>
      <c r="AL15" s="221"/>
    </row>
    <row r="16" spans="16:38" ht="12.75" customHeight="1">
      <c r="P16" s="965" t="s">
        <v>14</v>
      </c>
      <c r="Q16" s="965"/>
      <c r="R16" s="965"/>
      <c r="S16" s="965"/>
      <c r="T16" s="965"/>
      <c r="U16" s="966"/>
      <c r="V16" s="966"/>
      <c r="W16" s="966"/>
      <c r="X16" s="966"/>
      <c r="Y16" s="966"/>
      <c r="Z16" s="966"/>
      <c r="AA16" s="966"/>
      <c r="AB16" s="966"/>
      <c r="AC16" s="966"/>
      <c r="AD16" s="966"/>
      <c r="AE16" s="966"/>
      <c r="AF16" s="966"/>
      <c r="AG16" s="966"/>
      <c r="AH16" s="966"/>
      <c r="AI16" s="966"/>
      <c r="AJ16" s="966"/>
      <c r="AK16" s="966"/>
      <c r="AL16" s="221"/>
    </row>
    <row r="17" spans="16:38" ht="12.75">
      <c r="P17" s="965"/>
      <c r="Q17" s="965"/>
      <c r="R17" s="965"/>
      <c r="S17" s="965"/>
      <c r="T17" s="965"/>
      <c r="U17" s="966"/>
      <c r="V17" s="966"/>
      <c r="W17" s="966"/>
      <c r="X17" s="966"/>
      <c r="Y17" s="966"/>
      <c r="Z17" s="966"/>
      <c r="AA17" s="966"/>
      <c r="AB17" s="966"/>
      <c r="AC17" s="966"/>
      <c r="AD17" s="966"/>
      <c r="AE17" s="966"/>
      <c r="AF17" s="966"/>
      <c r="AG17" s="966"/>
      <c r="AH17" s="966"/>
      <c r="AI17" s="966"/>
      <c r="AJ17" s="966"/>
      <c r="AK17" s="966"/>
      <c r="AL17" s="221"/>
    </row>
    <row r="18" ht="12.75">
      <c r="AL18" s="221"/>
    </row>
    <row r="20" spans="2:38" ht="13.5" customHeight="1">
      <c r="B20" s="807" t="s">
        <v>451</v>
      </c>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7"/>
      <c r="AI20" s="807"/>
      <c r="AJ20" s="807"/>
      <c r="AK20" s="807"/>
      <c r="AL20" s="807"/>
    </row>
    <row r="21" ht="13.5" customHeight="1"/>
    <row r="22" spans="2:38" ht="13.5" customHeight="1">
      <c r="B22" s="859" t="s">
        <v>372</v>
      </c>
      <c r="C22" s="859"/>
      <c r="D22" s="859"/>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row>
    <row r="23" spans="2:38" ht="13.5" customHeight="1">
      <c r="B23" s="859"/>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row>
    <row r="24" spans="2:38" ht="13.5" customHeight="1">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row>
    <row r="25" spans="2:38" ht="13.5" customHeight="1">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row>
    <row r="26" spans="2:38" ht="13.5" customHeight="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row>
    <row r="27" spans="2:38" ht="13.5" customHeight="1">
      <c r="B27" s="807" t="s">
        <v>448</v>
      </c>
      <c r="C27" s="807"/>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row>
    <row r="28" spans="2:38" ht="13.5" customHeight="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row>
    <row r="29" spans="2:27" ht="13.5" customHeight="1">
      <c r="B29" s="197" t="s">
        <v>23</v>
      </c>
      <c r="D29" s="729" t="s">
        <v>430</v>
      </c>
      <c r="E29" s="729"/>
      <c r="F29" s="729"/>
      <c r="G29" s="729"/>
      <c r="H29" s="729"/>
      <c r="I29" s="729"/>
      <c r="J29" s="729"/>
      <c r="K29" s="729"/>
      <c r="L29" s="729"/>
      <c r="M29" s="729"/>
      <c r="N29" s="729"/>
      <c r="O29" s="729"/>
      <c r="P29" s="729"/>
      <c r="Q29" s="729"/>
      <c r="R29" s="729"/>
      <c r="S29" s="729"/>
      <c r="T29" s="729"/>
      <c r="U29" s="729"/>
      <c r="V29" s="729"/>
      <c r="W29" s="729"/>
      <c r="X29" s="729"/>
      <c r="Y29" s="729"/>
      <c r="Z29" s="729"/>
      <c r="AA29" s="222"/>
    </row>
    <row r="30" spans="5:16" ht="13.5" customHeight="1">
      <c r="E30" s="130" t="s">
        <v>43</v>
      </c>
      <c r="F30" s="964"/>
      <c r="G30" s="964"/>
      <c r="H30" s="964"/>
      <c r="I30" s="964"/>
      <c r="J30" s="964"/>
      <c r="K30" s="964"/>
      <c r="L30" s="964"/>
      <c r="M30" s="964"/>
      <c r="N30" s="964"/>
      <c r="O30" s="964"/>
      <c r="P30" s="130" t="s">
        <v>44</v>
      </c>
    </row>
    <row r="31" ht="13.5" customHeight="1"/>
    <row r="32" ht="13.5" customHeight="1"/>
    <row r="33" ht="13.5" customHeight="1"/>
    <row r="34" spans="2:26" ht="13.5" customHeight="1">
      <c r="B34" s="197" t="s">
        <v>429</v>
      </c>
      <c r="D34" s="729" t="s">
        <v>12</v>
      </c>
      <c r="E34" s="729"/>
      <c r="F34" s="729"/>
      <c r="G34" s="729"/>
      <c r="H34" s="729"/>
      <c r="I34" s="729"/>
      <c r="J34" s="729"/>
      <c r="K34" s="729"/>
      <c r="L34" s="729"/>
      <c r="M34" s="729"/>
      <c r="N34" s="729"/>
      <c r="O34" s="729"/>
      <c r="P34" s="729"/>
      <c r="Q34" s="729"/>
      <c r="R34" s="729"/>
      <c r="S34" s="729"/>
      <c r="T34" s="729"/>
      <c r="U34" s="729"/>
      <c r="V34" s="729"/>
      <c r="W34" s="729"/>
      <c r="X34" s="729"/>
      <c r="Y34" s="729"/>
      <c r="Z34" s="729"/>
    </row>
    <row r="35" spans="5:15" ht="13.5" customHeight="1">
      <c r="E35" s="130" t="s">
        <v>452</v>
      </c>
      <c r="O35" s="130" t="s">
        <v>27</v>
      </c>
    </row>
    <row r="36" spans="2:15" ht="13.5" customHeight="1">
      <c r="B36" s="197"/>
      <c r="E36" s="130" t="s">
        <v>453</v>
      </c>
      <c r="O36" s="130" t="s">
        <v>27</v>
      </c>
    </row>
    <row r="37" spans="2:15" ht="13.5" customHeight="1">
      <c r="B37" s="197"/>
      <c r="E37" s="130" t="s">
        <v>306</v>
      </c>
      <c r="O37" s="130" t="s">
        <v>454</v>
      </c>
    </row>
    <row r="38" spans="2:15" ht="13.5" customHeight="1">
      <c r="B38" s="197"/>
      <c r="E38" s="130" t="s">
        <v>456</v>
      </c>
      <c r="O38" s="130" t="s">
        <v>27</v>
      </c>
    </row>
    <row r="39" spans="2:19" ht="13.5" customHeight="1">
      <c r="B39" s="197"/>
      <c r="J39" s="171"/>
      <c r="K39" s="171"/>
      <c r="L39" s="171"/>
      <c r="M39" s="171"/>
      <c r="N39" s="171"/>
      <c r="O39" s="171"/>
      <c r="P39" s="171"/>
      <c r="Q39" s="171"/>
      <c r="R39" s="171"/>
      <c r="S39" s="171"/>
    </row>
    <row r="40" spans="2:13" ht="13.5" customHeight="1">
      <c r="B40" s="197"/>
      <c r="J40" s="171"/>
      <c r="K40" s="171"/>
      <c r="L40" s="171"/>
      <c r="M40" s="171"/>
    </row>
    <row r="41" spans="2:19" ht="13.5" customHeight="1">
      <c r="B41" s="197"/>
      <c r="J41" s="171"/>
      <c r="K41" s="171"/>
      <c r="L41" s="171"/>
      <c r="M41" s="171"/>
      <c r="N41" s="171"/>
      <c r="O41" s="171"/>
      <c r="P41" s="171"/>
      <c r="Q41" s="171"/>
      <c r="R41" s="171"/>
      <c r="S41" s="171"/>
    </row>
    <row r="42" spans="2:19" ht="13.5" customHeight="1">
      <c r="B42" s="197" t="s">
        <v>170</v>
      </c>
      <c r="D42" s="130" t="s">
        <v>167</v>
      </c>
      <c r="J42" s="171"/>
      <c r="K42" s="171"/>
      <c r="L42" s="171"/>
      <c r="M42" s="171"/>
      <c r="N42" s="171"/>
      <c r="O42" s="171"/>
      <c r="P42" s="171"/>
      <c r="Q42" s="171"/>
      <c r="R42" s="171"/>
      <c r="S42" s="171"/>
    </row>
    <row r="43" spans="5:26" ht="13.5" customHeight="1">
      <c r="E43" s="807" t="s">
        <v>37</v>
      </c>
      <c r="F43" s="807"/>
      <c r="H43" s="130" t="s">
        <v>53</v>
      </c>
      <c r="K43" s="130" t="s">
        <v>55</v>
      </c>
      <c r="N43" s="130" t="s">
        <v>1</v>
      </c>
      <c r="O43" s="130" t="s">
        <v>145</v>
      </c>
      <c r="Q43" s="807" t="s">
        <v>37</v>
      </c>
      <c r="R43" s="807"/>
      <c r="T43" s="130" t="s">
        <v>53</v>
      </c>
      <c r="W43" s="130" t="s">
        <v>55</v>
      </c>
      <c r="Z43" s="130" t="s">
        <v>1</v>
      </c>
    </row>
    <row r="44" spans="10:19" ht="13.5" customHeight="1">
      <c r="J44" s="171"/>
      <c r="K44" s="171"/>
      <c r="L44" s="171"/>
      <c r="M44" s="171"/>
      <c r="N44" s="171"/>
      <c r="O44" s="171"/>
      <c r="P44" s="171"/>
      <c r="Q44" s="171"/>
      <c r="R44" s="171"/>
      <c r="S44" s="171"/>
    </row>
    <row r="45" spans="10:19" ht="13.5" customHeight="1">
      <c r="J45" s="171"/>
      <c r="K45" s="171"/>
      <c r="L45" s="171"/>
      <c r="M45" s="171"/>
      <c r="N45" s="171"/>
      <c r="O45" s="171"/>
      <c r="P45" s="171"/>
      <c r="Q45" s="171"/>
      <c r="R45" s="171"/>
      <c r="S45" s="171"/>
    </row>
    <row r="46" spans="10:19" ht="13.5" customHeight="1">
      <c r="J46" s="171"/>
      <c r="K46" s="171"/>
      <c r="L46" s="171"/>
      <c r="M46" s="171"/>
      <c r="N46" s="171"/>
      <c r="O46" s="171"/>
      <c r="P46" s="171"/>
      <c r="Q46" s="171"/>
      <c r="R46" s="171"/>
      <c r="S46" s="171"/>
    </row>
    <row r="47" ht="13.5" customHeight="1">
      <c r="B47" s="197" t="s">
        <v>62</v>
      </c>
    </row>
    <row r="48" spans="2:3" ht="13.5" customHeight="1">
      <c r="B48" s="197"/>
      <c r="C48" s="130" t="s">
        <v>457</v>
      </c>
    </row>
    <row r="49" spans="2:3" ht="13.5" customHeight="1">
      <c r="B49" s="197"/>
      <c r="C49" s="1" t="s">
        <v>550</v>
      </c>
    </row>
    <row r="50" spans="2:36" ht="13.5" customHeight="1">
      <c r="B50" s="197"/>
      <c r="C50" s="1"/>
      <c r="D50" s="342" t="s">
        <v>551</v>
      </c>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row>
    <row r="51" ht="13.5" customHeight="1">
      <c r="C51" s="130" t="s">
        <v>458</v>
      </c>
    </row>
    <row r="52" ht="13.5" customHeight="1">
      <c r="D52" s="130" t="s">
        <v>83</v>
      </c>
    </row>
    <row r="53" ht="13.5" customHeight="1">
      <c r="C53" s="130" t="s">
        <v>436</v>
      </c>
    </row>
    <row r="54" spans="3:38" ht="13.5" customHeight="1">
      <c r="C54" s="130" t="s">
        <v>423</v>
      </c>
      <c r="AD54" s="223"/>
      <c r="AE54" s="223"/>
      <c r="AF54" s="223"/>
      <c r="AG54" s="223"/>
      <c r="AH54" s="223"/>
      <c r="AI54" s="223"/>
      <c r="AJ54" s="223"/>
      <c r="AK54" s="223"/>
      <c r="AL54" s="223"/>
    </row>
    <row r="55" spans="2:3" ht="12.75">
      <c r="B55" s="197"/>
      <c r="C55" s="134" t="s">
        <v>459</v>
      </c>
    </row>
    <row r="56" spans="3:36" ht="12.75">
      <c r="C56" s="271" t="s">
        <v>500</v>
      </c>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row>
    <row r="58" spans="2:23" ht="12.75">
      <c r="B58" s="197"/>
      <c r="D58" s="729"/>
      <c r="E58" s="729"/>
      <c r="F58" s="729"/>
      <c r="G58" s="729"/>
      <c r="H58" s="729"/>
      <c r="I58" s="729"/>
      <c r="J58" s="729"/>
      <c r="K58" s="729"/>
      <c r="L58" s="729"/>
      <c r="M58" s="729"/>
      <c r="N58" s="729"/>
      <c r="O58" s="729"/>
      <c r="P58" s="729"/>
      <c r="Q58" s="729"/>
      <c r="R58" s="729"/>
      <c r="S58" s="729"/>
      <c r="T58" s="729"/>
      <c r="U58" s="729"/>
      <c r="V58" s="729"/>
      <c r="W58" s="729"/>
    </row>
  </sheetData>
  <sheetProtection/>
  <mergeCells count="17">
    <mergeCell ref="D29:Z29"/>
    <mergeCell ref="AA4:AL4"/>
    <mergeCell ref="P10:R11"/>
    <mergeCell ref="P12:T13"/>
    <mergeCell ref="U12:AK13"/>
    <mergeCell ref="P14:T15"/>
    <mergeCell ref="U14:AK15"/>
    <mergeCell ref="F30:O30"/>
    <mergeCell ref="D34:Z34"/>
    <mergeCell ref="E43:F43"/>
    <mergeCell ref="Q43:R43"/>
    <mergeCell ref="D58:W58"/>
    <mergeCell ref="P16:T17"/>
    <mergeCell ref="U16:AK17"/>
    <mergeCell ref="B20:AL20"/>
    <mergeCell ref="B22:AL25"/>
    <mergeCell ref="B27:AL27"/>
  </mergeCells>
  <printOptions horizontalCentered="1" verticalCentered="1"/>
  <pageMargins left="0.7086614173228347" right="0.7086614173228347" top="0.7480314960629921" bottom="0.7480314960629921" header="0.31496062992125984" footer="0.31496062992125984"/>
  <pageSetup cellComments="asDisplayed" firstPageNumber="0" useFirstPageNumber="1" horizontalDpi="600" verticalDpi="600" orientation="portrait" paperSize="9" scale="99" r:id="rId1"/>
</worksheet>
</file>

<file path=xl/worksheets/sheet28.xml><?xml version="1.0" encoding="utf-8"?>
<worksheet xmlns="http://schemas.openxmlformats.org/spreadsheetml/2006/main" xmlns:r="http://schemas.openxmlformats.org/officeDocument/2006/relationships">
  <sheetPr>
    <tabColor indexed="57"/>
  </sheetPr>
  <dimension ref="B1:O29"/>
  <sheetViews>
    <sheetView view="pageBreakPreview" zoomScaleSheetLayoutView="100" zoomScalePageLayoutView="0" workbookViewId="0" topLeftCell="A1">
      <selection activeCell="B1" sqref="B1"/>
    </sheetView>
  </sheetViews>
  <sheetFormatPr defaultColWidth="9.00390625" defaultRowHeight="13.5"/>
  <cols>
    <col min="1" max="2" width="2.125" style="89" customWidth="1"/>
    <col min="3" max="3" width="15.00390625" style="89" customWidth="1"/>
    <col min="4" max="9" width="11.875" style="89" customWidth="1"/>
    <col min="10" max="10" width="2.125" style="89" customWidth="1"/>
    <col min="11" max="11" width="11.125" style="89" customWidth="1"/>
    <col min="12" max="12" width="9.00390625" style="89" bestFit="1" customWidth="1"/>
    <col min="13" max="16384" width="9.00390625" style="89" customWidth="1"/>
  </cols>
  <sheetData>
    <row r="1" spans="2:9" ht="13.5">
      <c r="B1" s="92" t="s">
        <v>415</v>
      </c>
      <c r="G1" s="967"/>
      <c r="H1" s="967"/>
      <c r="I1" s="967"/>
    </row>
    <row r="2" ht="18" customHeight="1">
      <c r="B2" s="18"/>
    </row>
    <row r="3" spans="2:9" s="91" customFormat="1" ht="18" customHeight="1">
      <c r="B3" s="89" t="s">
        <v>254</v>
      </c>
      <c r="C3" s="98"/>
      <c r="D3" s="98"/>
      <c r="E3" s="98"/>
      <c r="F3" s="98"/>
      <c r="G3" s="98"/>
      <c r="H3" s="98"/>
      <c r="I3" s="98"/>
    </row>
    <row r="4" spans="2:9" s="91" customFormat="1" ht="24.75" customHeight="1">
      <c r="B4" s="89"/>
      <c r="C4" s="96" t="s">
        <v>238</v>
      </c>
      <c r="D4" s="94"/>
      <c r="E4" s="94"/>
      <c r="F4" s="94"/>
      <c r="G4" s="94"/>
      <c r="H4" s="94"/>
      <c r="I4" s="94"/>
    </row>
    <row r="5" spans="2:9" s="91" customFormat="1" ht="129.75" customHeight="1">
      <c r="B5" s="89"/>
      <c r="C5" s="968" t="s">
        <v>460</v>
      </c>
      <c r="D5" s="969"/>
      <c r="E5" s="969"/>
      <c r="F5" s="969"/>
      <c r="G5" s="969"/>
      <c r="H5" s="969"/>
      <c r="I5" s="970"/>
    </row>
    <row r="6" spans="2:9" s="91" customFormat="1" ht="129.75" customHeight="1">
      <c r="B6" s="89"/>
      <c r="C6" s="971"/>
      <c r="D6" s="864"/>
      <c r="E6" s="864"/>
      <c r="F6" s="864"/>
      <c r="G6" s="864"/>
      <c r="H6" s="864"/>
      <c r="I6" s="972"/>
    </row>
    <row r="7" spans="2:9" s="91" customFormat="1" ht="129.75" customHeight="1">
      <c r="B7" s="89"/>
      <c r="C7" s="973"/>
      <c r="D7" s="974"/>
      <c r="E7" s="974"/>
      <c r="F7" s="974"/>
      <c r="G7" s="974"/>
      <c r="H7" s="974"/>
      <c r="I7" s="975"/>
    </row>
    <row r="8" spans="2:9" s="91" customFormat="1" ht="129.75" customHeight="1">
      <c r="B8" s="89"/>
      <c r="C8" s="973"/>
      <c r="D8" s="974"/>
      <c r="E8" s="974"/>
      <c r="F8" s="974"/>
      <c r="G8" s="974"/>
      <c r="H8" s="974"/>
      <c r="I8" s="975"/>
    </row>
    <row r="9" spans="2:9" s="91" customFormat="1" ht="129.75" customHeight="1">
      <c r="B9" s="89"/>
      <c r="C9" s="976"/>
      <c r="D9" s="977"/>
      <c r="E9" s="977"/>
      <c r="F9" s="977"/>
      <c r="G9" s="977"/>
      <c r="H9" s="977"/>
      <c r="I9" s="978"/>
    </row>
    <row r="10" spans="2:9" s="91" customFormat="1" ht="21" customHeight="1">
      <c r="B10" s="89"/>
      <c r="C10" s="89" t="s">
        <v>151</v>
      </c>
      <c r="D10" s="207"/>
      <c r="E10" s="207"/>
      <c r="F10" s="207"/>
      <c r="G10" s="207"/>
      <c r="H10" s="207"/>
      <c r="I10" s="207"/>
    </row>
    <row r="11" spans="2:9" s="91" customFormat="1" ht="28.5" customHeight="1">
      <c r="B11" s="89"/>
      <c r="C11" s="96" t="s">
        <v>400</v>
      </c>
      <c r="D11" s="94"/>
      <c r="E11" s="94"/>
      <c r="F11" s="94"/>
      <c r="G11" s="94"/>
      <c r="H11" s="94"/>
      <c r="I11" s="94"/>
    </row>
    <row r="12" spans="2:15" s="91" customFormat="1" ht="42" customHeight="1">
      <c r="B12" s="89"/>
      <c r="C12" s="968" t="s">
        <v>461</v>
      </c>
      <c r="D12" s="969"/>
      <c r="E12" s="969"/>
      <c r="F12" s="969"/>
      <c r="G12" s="969"/>
      <c r="H12" s="969"/>
      <c r="I12" s="970"/>
      <c r="O12" s="224"/>
    </row>
    <row r="13" spans="2:15" s="91" customFormat="1" ht="42" customHeight="1">
      <c r="B13" s="89"/>
      <c r="C13" s="971"/>
      <c r="D13" s="864"/>
      <c r="E13" s="864"/>
      <c r="F13" s="864"/>
      <c r="G13" s="864"/>
      <c r="H13" s="864"/>
      <c r="I13" s="972"/>
      <c r="O13" s="224"/>
    </row>
    <row r="14" spans="2:15" s="91" customFormat="1" ht="42" customHeight="1">
      <c r="B14" s="89"/>
      <c r="C14" s="971"/>
      <c r="D14" s="864"/>
      <c r="E14" s="864"/>
      <c r="F14" s="864"/>
      <c r="G14" s="864"/>
      <c r="H14" s="864"/>
      <c r="I14" s="972"/>
      <c r="O14" s="224"/>
    </row>
    <row r="15" spans="2:15" s="91" customFormat="1" ht="42" customHeight="1">
      <c r="B15" s="89"/>
      <c r="C15" s="971"/>
      <c r="D15" s="864"/>
      <c r="E15" s="864"/>
      <c r="F15" s="864"/>
      <c r="G15" s="864"/>
      <c r="H15" s="864"/>
      <c r="I15" s="972"/>
      <c r="O15" s="224"/>
    </row>
    <row r="16" spans="2:15" s="91" customFormat="1" ht="42" customHeight="1">
      <c r="B16" s="89"/>
      <c r="C16" s="971"/>
      <c r="D16" s="864"/>
      <c r="E16" s="864"/>
      <c r="F16" s="864"/>
      <c r="G16" s="864"/>
      <c r="H16" s="864"/>
      <c r="I16" s="972"/>
      <c r="O16" s="224"/>
    </row>
    <row r="17" spans="2:15" s="91" customFormat="1" ht="42" customHeight="1">
      <c r="B17" s="89"/>
      <c r="C17" s="971"/>
      <c r="D17" s="864"/>
      <c r="E17" s="864"/>
      <c r="F17" s="864"/>
      <c r="G17" s="864"/>
      <c r="H17" s="864"/>
      <c r="I17" s="972"/>
      <c r="O17" s="224"/>
    </row>
    <row r="18" spans="2:15" s="91" customFormat="1" ht="42" customHeight="1">
      <c r="B18" s="89"/>
      <c r="C18" s="971"/>
      <c r="D18" s="864"/>
      <c r="E18" s="864"/>
      <c r="F18" s="864"/>
      <c r="G18" s="864"/>
      <c r="H18" s="864"/>
      <c r="I18" s="972"/>
      <c r="O18" s="224"/>
    </row>
    <row r="19" spans="2:15" s="91" customFormat="1" ht="42" customHeight="1">
      <c r="B19" s="89"/>
      <c r="C19" s="971"/>
      <c r="D19" s="864"/>
      <c r="E19" s="864"/>
      <c r="F19" s="864"/>
      <c r="G19" s="864"/>
      <c r="H19" s="864"/>
      <c r="I19" s="972"/>
      <c r="O19" s="224"/>
    </row>
    <row r="20" spans="2:15" s="91" customFormat="1" ht="42" customHeight="1">
      <c r="B20" s="89"/>
      <c r="C20" s="971"/>
      <c r="D20" s="864"/>
      <c r="E20" s="864"/>
      <c r="F20" s="864"/>
      <c r="G20" s="864"/>
      <c r="H20" s="864"/>
      <c r="I20" s="972"/>
      <c r="O20" s="224"/>
    </row>
    <row r="21" spans="2:15" s="91" customFormat="1" ht="42" customHeight="1">
      <c r="B21" s="89"/>
      <c r="C21" s="971"/>
      <c r="D21" s="864"/>
      <c r="E21" s="864"/>
      <c r="F21" s="864"/>
      <c r="G21" s="864"/>
      <c r="H21" s="864"/>
      <c r="I21" s="972"/>
      <c r="O21" s="224"/>
    </row>
    <row r="22" spans="2:15" s="91" customFormat="1" ht="42" customHeight="1">
      <c r="B22" s="89"/>
      <c r="C22" s="971"/>
      <c r="D22" s="864"/>
      <c r="E22" s="864"/>
      <c r="F22" s="864"/>
      <c r="G22" s="864"/>
      <c r="H22" s="864"/>
      <c r="I22" s="972"/>
      <c r="O22" s="224"/>
    </row>
    <row r="23" spans="2:15" s="91" customFormat="1" ht="42" customHeight="1">
      <c r="B23" s="89"/>
      <c r="C23" s="971"/>
      <c r="D23" s="864"/>
      <c r="E23" s="864"/>
      <c r="F23" s="864"/>
      <c r="G23" s="864"/>
      <c r="H23" s="864"/>
      <c r="I23" s="972"/>
      <c r="O23" s="224"/>
    </row>
    <row r="24" spans="2:15" s="91" customFormat="1" ht="42" customHeight="1">
      <c r="B24" s="89"/>
      <c r="C24" s="971"/>
      <c r="D24" s="864"/>
      <c r="E24" s="864"/>
      <c r="F24" s="864"/>
      <c r="G24" s="864"/>
      <c r="H24" s="864"/>
      <c r="I24" s="972"/>
      <c r="O24" s="224"/>
    </row>
    <row r="25" spans="2:15" s="91" customFormat="1" ht="42" customHeight="1">
      <c r="B25" s="89"/>
      <c r="C25" s="971"/>
      <c r="D25" s="864"/>
      <c r="E25" s="864"/>
      <c r="F25" s="864"/>
      <c r="G25" s="864"/>
      <c r="H25" s="864"/>
      <c r="I25" s="972"/>
      <c r="O25" s="224"/>
    </row>
    <row r="26" spans="2:15" s="91" customFormat="1" ht="42" customHeight="1">
      <c r="B26" s="89"/>
      <c r="C26" s="971"/>
      <c r="D26" s="864"/>
      <c r="E26" s="864"/>
      <c r="F26" s="864"/>
      <c r="G26" s="864"/>
      <c r="H26" s="864"/>
      <c r="I26" s="972"/>
      <c r="O26" s="224"/>
    </row>
    <row r="27" spans="2:9" s="91" customFormat="1" ht="42" customHeight="1">
      <c r="B27" s="89"/>
      <c r="C27" s="979"/>
      <c r="D27" s="980"/>
      <c r="E27" s="980"/>
      <c r="F27" s="980"/>
      <c r="G27" s="980"/>
      <c r="H27" s="980"/>
      <c r="I27" s="981"/>
    </row>
    <row r="28" ht="12.75">
      <c r="C28" s="89" t="s">
        <v>151</v>
      </c>
    </row>
    <row r="29" spans="3:8" ht="12.75">
      <c r="C29" s="89" t="s">
        <v>462</v>
      </c>
      <c r="D29" s="148"/>
      <c r="E29" s="148"/>
      <c r="F29" s="148"/>
      <c r="G29" s="148"/>
      <c r="H29" s="148"/>
    </row>
  </sheetData>
  <sheetProtection/>
  <mergeCells count="3">
    <mergeCell ref="G1:I1"/>
    <mergeCell ref="C5:I9"/>
    <mergeCell ref="C12:I27"/>
  </mergeCells>
  <printOptions horizontalCentered="1"/>
  <pageMargins left="0.3937007874015748" right="0.3937007874015748" top="0.7874015748031497" bottom="0.7874015748031497" header="0.5118110236220472" footer="0.5118110236220472"/>
  <pageSetup cellComments="asDisplayed" firstPageNumber="0" useFirstPageNumber="1" horizontalDpi="600" verticalDpi="600" orientation="portrait" paperSize="9" r:id="rId1"/>
  <rowBreaks count="1" manualBreakCount="1">
    <brk id="10" min="1" max="9" man="1"/>
  </rowBreaks>
</worksheet>
</file>

<file path=xl/worksheets/sheet29.xml><?xml version="1.0" encoding="utf-8"?>
<worksheet xmlns="http://schemas.openxmlformats.org/spreadsheetml/2006/main" xmlns:r="http://schemas.openxmlformats.org/officeDocument/2006/relationships">
  <sheetPr>
    <tabColor indexed="57"/>
  </sheetPr>
  <dimension ref="B1:AO64"/>
  <sheetViews>
    <sheetView view="pageBreakPreview" zoomScale="85" zoomScaleSheetLayoutView="85" zoomScalePageLayoutView="0" workbookViewId="0" topLeftCell="A1">
      <selection activeCell="AO13" sqref="AO13"/>
    </sheetView>
  </sheetViews>
  <sheetFormatPr defaultColWidth="9.00390625" defaultRowHeight="13.5"/>
  <cols>
    <col min="1" max="1" width="2.125" style="1" customWidth="1"/>
    <col min="2" max="10" width="2.125" style="130" customWidth="1"/>
    <col min="11" max="11" width="7.125" style="130" customWidth="1"/>
    <col min="12" max="12" width="15.125" style="130" customWidth="1"/>
    <col min="13" max="13" width="14.625" style="130" customWidth="1"/>
    <col min="14" max="16" width="2.125" style="130" customWidth="1"/>
    <col min="17" max="20" width="3.00390625" style="130" customWidth="1"/>
    <col min="21" max="21" width="14.875" style="130" customWidth="1"/>
    <col min="22" max="22" width="14.125" style="130" customWidth="1"/>
    <col min="23" max="25" width="2.125" style="130" customWidth="1"/>
    <col min="26" max="29" width="3.00390625" style="130" customWidth="1"/>
    <col min="30" max="35" width="2.125" style="130" customWidth="1"/>
    <col min="36" max="36" width="21.125" style="130" customWidth="1"/>
    <col min="37" max="37" width="9.00390625" style="1" bestFit="1" customWidth="1"/>
    <col min="38" max="38" width="12.125" style="1" customWidth="1"/>
    <col min="39" max="16384" width="9.00390625" style="1" customWidth="1"/>
  </cols>
  <sheetData>
    <row r="1" spans="2:41" s="43" customFormat="1" ht="20.25" customHeight="1">
      <c r="B1" s="987" t="s">
        <v>112</v>
      </c>
      <c r="C1" s="987"/>
      <c r="D1" s="987"/>
      <c r="E1" s="987"/>
      <c r="F1" s="987"/>
      <c r="G1" s="987"/>
      <c r="H1" s="987"/>
      <c r="I1" s="987"/>
      <c r="J1" s="987"/>
      <c r="K1" s="987"/>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L1" s="132">
        <v>0.5</v>
      </c>
      <c r="AM1" s="133">
        <v>0.5</v>
      </c>
      <c r="AN1" s="132">
        <v>0.5</v>
      </c>
      <c r="AO1" s="133">
        <v>0.5</v>
      </c>
    </row>
    <row r="2" spans="2:41" s="43" customFormat="1" ht="8.25" customHeight="1">
      <c r="B2" s="343"/>
      <c r="C2" s="343"/>
      <c r="D2" s="343"/>
      <c r="E2" s="343"/>
      <c r="F2" s="343"/>
      <c r="G2" s="343"/>
      <c r="H2" s="343"/>
      <c r="I2" s="343"/>
      <c r="J2" s="343"/>
      <c r="K2" s="343"/>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L2" s="132">
        <v>0.666666666666667</v>
      </c>
      <c r="AM2" s="133">
        <v>0.666666666666667</v>
      </c>
      <c r="AN2" s="132">
        <v>0.666666666666667</v>
      </c>
      <c r="AO2" s="133">
        <v>0.666666666666667</v>
      </c>
    </row>
    <row r="3" spans="2:41" ht="18.75" customHeight="1">
      <c r="B3" s="988" t="s">
        <v>159</v>
      </c>
      <c r="C3" s="988"/>
      <c r="D3" s="988"/>
      <c r="E3" s="988"/>
      <c r="F3" s="988"/>
      <c r="G3" s="988"/>
      <c r="H3" s="988"/>
      <c r="I3" s="988"/>
      <c r="J3" s="988"/>
      <c r="K3" s="988"/>
      <c r="AL3" s="132" t="s">
        <v>335</v>
      </c>
      <c r="AM3" s="133">
        <v>0.6666666666666666</v>
      </c>
      <c r="AN3" s="132" t="s">
        <v>335</v>
      </c>
      <c r="AO3" s="133">
        <v>0.6666666666666666</v>
      </c>
    </row>
    <row r="4" spans="2:41" s="43" customFormat="1" ht="8.25" customHeight="1">
      <c r="B4" s="807" t="s">
        <v>208</v>
      </c>
      <c r="C4" s="807"/>
      <c r="D4" s="807"/>
      <c r="E4" s="807"/>
      <c r="F4" s="807"/>
      <c r="G4" s="807"/>
      <c r="H4" s="807"/>
      <c r="I4" s="807"/>
      <c r="J4" s="807"/>
      <c r="K4" s="807"/>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L4" s="132" t="s">
        <v>251</v>
      </c>
      <c r="AM4" s="133">
        <v>0.75</v>
      </c>
      <c r="AN4" s="132" t="s">
        <v>251</v>
      </c>
      <c r="AO4" s="133">
        <v>0.75</v>
      </c>
    </row>
    <row r="5" spans="2:36" s="43" customFormat="1" ht="16.5" customHeight="1">
      <c r="B5" s="807"/>
      <c r="C5" s="807"/>
      <c r="D5" s="807"/>
      <c r="E5" s="807"/>
      <c r="F5" s="807"/>
      <c r="G5" s="807"/>
      <c r="H5" s="807"/>
      <c r="I5" s="807"/>
      <c r="J5" s="807"/>
      <c r="K5" s="807"/>
      <c r="L5" s="130"/>
      <c r="M5" s="130"/>
      <c r="N5" s="130"/>
      <c r="O5" s="130"/>
      <c r="P5" s="130"/>
      <c r="Q5" s="130"/>
      <c r="R5" s="130"/>
      <c r="S5" s="130"/>
      <c r="T5" s="130"/>
      <c r="U5" s="130"/>
      <c r="V5" s="130"/>
      <c r="W5" s="130"/>
      <c r="X5" s="130"/>
      <c r="Y5" s="130"/>
      <c r="Z5" s="130"/>
      <c r="AA5" s="130"/>
      <c r="AB5" s="130"/>
      <c r="AC5" s="130"/>
      <c r="AD5" s="130"/>
      <c r="AE5" s="130"/>
      <c r="AF5" s="344"/>
      <c r="AG5" s="344"/>
      <c r="AH5" s="344"/>
      <c r="AI5" s="344"/>
      <c r="AJ5" s="345" t="s">
        <v>194</v>
      </c>
    </row>
    <row r="6" spans="2:41" s="43" customFormat="1" ht="16.5" customHeight="1">
      <c r="B6" s="807"/>
      <c r="C6" s="807"/>
      <c r="D6" s="807"/>
      <c r="E6" s="807"/>
      <c r="F6" s="807"/>
      <c r="G6" s="807"/>
      <c r="H6" s="807"/>
      <c r="I6" s="807"/>
      <c r="J6" s="807"/>
      <c r="K6" s="807"/>
      <c r="L6" s="776" t="s">
        <v>508</v>
      </c>
      <c r="M6" s="614"/>
      <c r="N6" s="614"/>
      <c r="O6" s="614"/>
      <c r="P6" s="614"/>
      <c r="Q6" s="614"/>
      <c r="R6" s="614"/>
      <c r="S6" s="614"/>
      <c r="T6" s="777"/>
      <c r="U6" s="857" t="s">
        <v>511</v>
      </c>
      <c r="V6" s="857"/>
      <c r="W6" s="857"/>
      <c r="X6" s="857"/>
      <c r="Y6" s="857"/>
      <c r="Z6" s="857"/>
      <c r="AA6" s="857"/>
      <c r="AB6" s="857"/>
      <c r="AC6" s="857"/>
      <c r="AD6" s="346"/>
      <c r="AE6" s="347"/>
      <c r="AF6" s="347"/>
      <c r="AG6" s="347"/>
      <c r="AH6" s="347"/>
      <c r="AI6" s="347"/>
      <c r="AJ6" s="232"/>
      <c r="AL6" s="43" t="s">
        <v>510</v>
      </c>
      <c r="AM6" s="133" t="str">
        <f>_xlfn.IFERROR(VLOOKUP(Q8,AL1:AM4,2,FALSE),"0")</f>
        <v>0</v>
      </c>
      <c r="AN6" s="43" t="s">
        <v>510</v>
      </c>
      <c r="AO6" s="133" t="str">
        <f>_xlfn.IFERROR(VLOOKUP(Z8,AN1:AO4,2,FALSE),"0")</f>
        <v>0</v>
      </c>
    </row>
    <row r="7" spans="2:36" s="43" customFormat="1" ht="36" customHeight="1">
      <c r="B7" s="130"/>
      <c r="C7" s="730" t="s">
        <v>336</v>
      </c>
      <c r="D7" s="730"/>
      <c r="E7" s="730"/>
      <c r="F7" s="730"/>
      <c r="G7" s="730"/>
      <c r="H7" s="730"/>
      <c r="I7" s="730"/>
      <c r="J7" s="730"/>
      <c r="K7" s="730"/>
      <c r="L7" s="801" t="s">
        <v>516</v>
      </c>
      <c r="M7" s="731" t="s">
        <v>509</v>
      </c>
      <c r="N7" s="731" t="s">
        <v>341</v>
      </c>
      <c r="O7" s="731"/>
      <c r="P7" s="731"/>
      <c r="Q7" s="731"/>
      <c r="R7" s="731"/>
      <c r="S7" s="731"/>
      <c r="T7" s="731"/>
      <c r="U7" s="731" t="s">
        <v>463</v>
      </c>
      <c r="V7" s="731" t="s">
        <v>339</v>
      </c>
      <c r="W7" s="731" t="s">
        <v>341</v>
      </c>
      <c r="X7" s="731"/>
      <c r="Y7" s="731"/>
      <c r="Z7" s="731"/>
      <c r="AA7" s="731"/>
      <c r="AB7" s="731"/>
      <c r="AC7" s="731"/>
      <c r="AD7" s="992" t="s">
        <v>514</v>
      </c>
      <c r="AE7" s="993"/>
      <c r="AF7" s="993"/>
      <c r="AG7" s="993"/>
      <c r="AH7" s="993"/>
      <c r="AI7" s="993"/>
      <c r="AJ7" s="994"/>
    </row>
    <row r="8" spans="2:36" s="43" customFormat="1" ht="16.5" customHeight="1">
      <c r="B8" s="130"/>
      <c r="C8" s="730"/>
      <c r="D8" s="730"/>
      <c r="E8" s="730"/>
      <c r="F8" s="730"/>
      <c r="G8" s="730"/>
      <c r="H8" s="730"/>
      <c r="I8" s="730"/>
      <c r="J8" s="730"/>
      <c r="K8" s="730"/>
      <c r="L8" s="857"/>
      <c r="M8" s="731"/>
      <c r="N8" s="730" t="s">
        <v>48</v>
      </c>
      <c r="O8" s="824"/>
      <c r="P8" s="824"/>
      <c r="Q8" s="998"/>
      <c r="R8" s="824"/>
      <c r="S8" s="824"/>
      <c r="T8" s="824"/>
      <c r="U8" s="731"/>
      <c r="V8" s="731"/>
      <c r="W8" s="730" t="s">
        <v>48</v>
      </c>
      <c r="X8" s="824"/>
      <c r="Y8" s="824"/>
      <c r="Z8" s="998"/>
      <c r="AA8" s="824"/>
      <c r="AB8" s="824"/>
      <c r="AC8" s="824"/>
      <c r="AD8" s="995"/>
      <c r="AE8" s="996"/>
      <c r="AF8" s="996"/>
      <c r="AG8" s="996"/>
      <c r="AH8" s="996"/>
      <c r="AI8" s="996"/>
      <c r="AJ8" s="997"/>
    </row>
    <row r="9" spans="2:36" s="43" customFormat="1" ht="33" customHeight="1">
      <c r="B9" s="72"/>
      <c r="C9" s="719" t="s">
        <v>5</v>
      </c>
      <c r="D9" s="719"/>
      <c r="E9" s="719"/>
      <c r="F9" s="719"/>
      <c r="G9" s="719"/>
      <c r="H9" s="719"/>
      <c r="I9" s="719"/>
      <c r="J9" s="719"/>
      <c r="K9" s="719"/>
      <c r="L9" s="274"/>
      <c r="M9" s="274"/>
      <c r="N9" s="982">
        <f>ROUNDDOWN(M9*$AM$6,0)</f>
        <v>0</v>
      </c>
      <c r="O9" s="983"/>
      <c r="P9" s="983"/>
      <c r="Q9" s="983"/>
      <c r="R9" s="983"/>
      <c r="S9" s="983"/>
      <c r="T9" s="984"/>
      <c r="U9" s="275"/>
      <c r="V9" s="276"/>
      <c r="W9" s="989">
        <f>ROUNDDOWN(V9*$AO$6,0)</f>
        <v>0</v>
      </c>
      <c r="X9" s="990"/>
      <c r="Y9" s="990"/>
      <c r="Z9" s="990"/>
      <c r="AA9" s="990"/>
      <c r="AB9" s="990"/>
      <c r="AC9" s="991"/>
      <c r="AD9" s="723"/>
      <c r="AE9" s="723"/>
      <c r="AF9" s="723"/>
      <c r="AG9" s="723"/>
      <c r="AH9" s="723"/>
      <c r="AI9" s="723"/>
      <c r="AJ9" s="723"/>
    </row>
    <row r="10" spans="2:36" s="43" customFormat="1" ht="33" customHeight="1">
      <c r="B10" s="72"/>
      <c r="C10" s="719" t="s">
        <v>311</v>
      </c>
      <c r="D10" s="719"/>
      <c r="E10" s="719"/>
      <c r="F10" s="719"/>
      <c r="G10" s="719"/>
      <c r="H10" s="719"/>
      <c r="I10" s="719"/>
      <c r="J10" s="719"/>
      <c r="K10" s="719"/>
      <c r="L10" s="274"/>
      <c r="M10" s="274"/>
      <c r="N10" s="982">
        <f aca="true" t="shared" si="0" ref="N10:N18">ROUNDDOWN(M10*$AM$6,0)</f>
        <v>0</v>
      </c>
      <c r="O10" s="983"/>
      <c r="P10" s="983"/>
      <c r="Q10" s="983"/>
      <c r="R10" s="983"/>
      <c r="S10" s="983"/>
      <c r="T10" s="984"/>
      <c r="U10" s="275"/>
      <c r="V10" s="276"/>
      <c r="W10" s="989">
        <f aca="true" t="shared" si="1" ref="W10:W18">ROUNDDOWN(V10*$AO$6,0)</f>
        <v>0</v>
      </c>
      <c r="X10" s="990"/>
      <c r="Y10" s="990"/>
      <c r="Z10" s="990"/>
      <c r="AA10" s="990"/>
      <c r="AB10" s="990"/>
      <c r="AC10" s="991"/>
      <c r="AD10" s="723"/>
      <c r="AE10" s="723"/>
      <c r="AF10" s="723"/>
      <c r="AG10" s="723"/>
      <c r="AH10" s="723"/>
      <c r="AI10" s="723"/>
      <c r="AJ10" s="723"/>
    </row>
    <row r="11" spans="2:36" s="43" customFormat="1" ht="33" customHeight="1">
      <c r="B11" s="72"/>
      <c r="C11" s="719" t="s">
        <v>184</v>
      </c>
      <c r="D11" s="719"/>
      <c r="E11" s="719"/>
      <c r="F11" s="719"/>
      <c r="G11" s="719"/>
      <c r="H11" s="719"/>
      <c r="I11" s="719"/>
      <c r="J11" s="719"/>
      <c r="K11" s="719"/>
      <c r="L11" s="274"/>
      <c r="M11" s="274"/>
      <c r="N11" s="982">
        <f t="shared" si="0"/>
        <v>0</v>
      </c>
      <c r="O11" s="983"/>
      <c r="P11" s="983"/>
      <c r="Q11" s="983"/>
      <c r="R11" s="983"/>
      <c r="S11" s="983"/>
      <c r="T11" s="984"/>
      <c r="U11" s="275"/>
      <c r="V11" s="276"/>
      <c r="W11" s="989">
        <f t="shared" si="1"/>
        <v>0</v>
      </c>
      <c r="X11" s="990"/>
      <c r="Y11" s="990"/>
      <c r="Z11" s="990"/>
      <c r="AA11" s="990"/>
      <c r="AB11" s="990"/>
      <c r="AC11" s="991"/>
      <c r="AD11" s="723"/>
      <c r="AE11" s="723"/>
      <c r="AF11" s="723"/>
      <c r="AG11" s="723"/>
      <c r="AH11" s="723"/>
      <c r="AI11" s="723"/>
      <c r="AJ11" s="723"/>
    </row>
    <row r="12" spans="2:36" s="43" customFormat="1" ht="33" customHeight="1">
      <c r="B12" s="72"/>
      <c r="C12" s="719" t="s">
        <v>342</v>
      </c>
      <c r="D12" s="719"/>
      <c r="E12" s="719"/>
      <c r="F12" s="719"/>
      <c r="G12" s="719"/>
      <c r="H12" s="719"/>
      <c r="I12" s="719"/>
      <c r="J12" s="719"/>
      <c r="K12" s="719"/>
      <c r="L12" s="274"/>
      <c r="M12" s="274"/>
      <c r="N12" s="982">
        <f t="shared" si="0"/>
        <v>0</v>
      </c>
      <c r="O12" s="983"/>
      <c r="P12" s="983"/>
      <c r="Q12" s="983"/>
      <c r="R12" s="983"/>
      <c r="S12" s="983"/>
      <c r="T12" s="984"/>
      <c r="U12" s="275"/>
      <c r="V12" s="276"/>
      <c r="W12" s="989">
        <f t="shared" si="1"/>
        <v>0</v>
      </c>
      <c r="X12" s="990"/>
      <c r="Y12" s="990"/>
      <c r="Z12" s="990"/>
      <c r="AA12" s="990"/>
      <c r="AB12" s="990"/>
      <c r="AC12" s="991"/>
      <c r="AD12" s="723"/>
      <c r="AE12" s="723"/>
      <c r="AF12" s="723"/>
      <c r="AG12" s="723"/>
      <c r="AH12" s="723"/>
      <c r="AI12" s="723"/>
      <c r="AJ12" s="723"/>
    </row>
    <row r="13" spans="2:36" s="43" customFormat="1" ht="33" customHeight="1">
      <c r="B13" s="72"/>
      <c r="C13" s="719" t="s">
        <v>575</v>
      </c>
      <c r="D13" s="719"/>
      <c r="E13" s="719"/>
      <c r="F13" s="719"/>
      <c r="G13" s="719"/>
      <c r="H13" s="719"/>
      <c r="I13" s="719"/>
      <c r="J13" s="719"/>
      <c r="K13" s="719"/>
      <c r="L13" s="274"/>
      <c r="M13" s="274"/>
      <c r="N13" s="982">
        <f t="shared" si="0"/>
        <v>0</v>
      </c>
      <c r="O13" s="983"/>
      <c r="P13" s="983"/>
      <c r="Q13" s="983"/>
      <c r="R13" s="983"/>
      <c r="S13" s="983"/>
      <c r="T13" s="984"/>
      <c r="U13" s="275"/>
      <c r="V13" s="276"/>
      <c r="W13" s="989">
        <f t="shared" si="1"/>
        <v>0</v>
      </c>
      <c r="X13" s="990"/>
      <c r="Y13" s="990"/>
      <c r="Z13" s="990"/>
      <c r="AA13" s="990"/>
      <c r="AB13" s="990"/>
      <c r="AC13" s="991"/>
      <c r="AD13" s="723"/>
      <c r="AE13" s="723"/>
      <c r="AF13" s="723"/>
      <c r="AG13" s="723"/>
      <c r="AH13" s="723"/>
      <c r="AI13" s="723"/>
      <c r="AJ13" s="723"/>
    </row>
    <row r="14" spans="2:36" s="43" customFormat="1" ht="33" customHeight="1">
      <c r="B14" s="137"/>
      <c r="C14" s="719" t="s">
        <v>343</v>
      </c>
      <c r="D14" s="719"/>
      <c r="E14" s="719"/>
      <c r="F14" s="719"/>
      <c r="G14" s="719"/>
      <c r="H14" s="719"/>
      <c r="I14" s="719"/>
      <c r="J14" s="719"/>
      <c r="K14" s="719"/>
      <c r="L14" s="274"/>
      <c r="M14" s="274"/>
      <c r="N14" s="982">
        <f t="shared" si="0"/>
        <v>0</v>
      </c>
      <c r="O14" s="983"/>
      <c r="P14" s="983"/>
      <c r="Q14" s="983"/>
      <c r="R14" s="983"/>
      <c r="S14" s="983"/>
      <c r="T14" s="984"/>
      <c r="U14" s="275"/>
      <c r="V14" s="276"/>
      <c r="W14" s="989">
        <f t="shared" si="1"/>
        <v>0</v>
      </c>
      <c r="X14" s="990"/>
      <c r="Y14" s="990"/>
      <c r="Z14" s="990"/>
      <c r="AA14" s="990"/>
      <c r="AB14" s="990"/>
      <c r="AC14" s="991"/>
      <c r="AD14" s="723"/>
      <c r="AE14" s="723"/>
      <c r="AF14" s="723"/>
      <c r="AG14" s="723"/>
      <c r="AH14" s="723"/>
      <c r="AI14" s="723"/>
      <c r="AJ14" s="723"/>
    </row>
    <row r="15" spans="2:36" s="43" customFormat="1" ht="33" customHeight="1">
      <c r="B15" s="72"/>
      <c r="C15" s="719" t="s">
        <v>345</v>
      </c>
      <c r="D15" s="719"/>
      <c r="E15" s="719"/>
      <c r="F15" s="719"/>
      <c r="G15" s="719"/>
      <c r="H15" s="719"/>
      <c r="I15" s="719"/>
      <c r="J15" s="719"/>
      <c r="K15" s="719"/>
      <c r="L15" s="274"/>
      <c r="M15" s="274"/>
      <c r="N15" s="982">
        <f t="shared" si="0"/>
        <v>0</v>
      </c>
      <c r="O15" s="983"/>
      <c r="P15" s="983"/>
      <c r="Q15" s="983"/>
      <c r="R15" s="983"/>
      <c r="S15" s="983"/>
      <c r="T15" s="984"/>
      <c r="U15" s="275"/>
      <c r="V15" s="276"/>
      <c r="W15" s="989">
        <f t="shared" si="1"/>
        <v>0</v>
      </c>
      <c r="X15" s="990"/>
      <c r="Y15" s="990"/>
      <c r="Z15" s="990"/>
      <c r="AA15" s="990"/>
      <c r="AB15" s="990"/>
      <c r="AC15" s="991"/>
      <c r="AD15" s="723"/>
      <c r="AE15" s="723"/>
      <c r="AF15" s="723"/>
      <c r="AG15" s="723"/>
      <c r="AH15" s="723"/>
      <c r="AI15" s="723"/>
      <c r="AJ15" s="723"/>
    </row>
    <row r="16" spans="2:36" s="43" customFormat="1" ht="33" customHeight="1">
      <c r="B16" s="72"/>
      <c r="C16" s="719" t="s">
        <v>289</v>
      </c>
      <c r="D16" s="719"/>
      <c r="E16" s="719"/>
      <c r="F16" s="719"/>
      <c r="G16" s="719"/>
      <c r="H16" s="719"/>
      <c r="I16" s="719"/>
      <c r="J16" s="719"/>
      <c r="K16" s="719"/>
      <c r="L16" s="274"/>
      <c r="M16" s="274"/>
      <c r="N16" s="982">
        <f t="shared" si="0"/>
        <v>0</v>
      </c>
      <c r="O16" s="983"/>
      <c r="P16" s="983"/>
      <c r="Q16" s="983"/>
      <c r="R16" s="983"/>
      <c r="S16" s="983"/>
      <c r="T16" s="984"/>
      <c r="U16" s="275"/>
      <c r="V16" s="276"/>
      <c r="W16" s="989">
        <f t="shared" si="1"/>
        <v>0</v>
      </c>
      <c r="X16" s="990"/>
      <c r="Y16" s="990"/>
      <c r="Z16" s="990"/>
      <c r="AA16" s="990"/>
      <c r="AB16" s="990"/>
      <c r="AC16" s="991"/>
      <c r="AD16" s="723"/>
      <c r="AE16" s="723"/>
      <c r="AF16" s="723"/>
      <c r="AG16" s="723"/>
      <c r="AH16" s="723"/>
      <c r="AI16" s="723"/>
      <c r="AJ16" s="723"/>
    </row>
    <row r="17" spans="2:36" s="43" customFormat="1" ht="33" customHeight="1">
      <c r="B17" s="72"/>
      <c r="C17" s="719" t="s">
        <v>126</v>
      </c>
      <c r="D17" s="719"/>
      <c r="E17" s="719"/>
      <c r="F17" s="719"/>
      <c r="G17" s="719"/>
      <c r="H17" s="719"/>
      <c r="I17" s="719"/>
      <c r="J17" s="719"/>
      <c r="K17" s="719"/>
      <c r="L17" s="274"/>
      <c r="M17" s="274"/>
      <c r="N17" s="982">
        <f t="shared" si="0"/>
        <v>0</v>
      </c>
      <c r="O17" s="983"/>
      <c r="P17" s="983"/>
      <c r="Q17" s="983"/>
      <c r="R17" s="983"/>
      <c r="S17" s="983"/>
      <c r="T17" s="984"/>
      <c r="U17" s="275"/>
      <c r="V17" s="276"/>
      <c r="W17" s="989">
        <f t="shared" si="1"/>
        <v>0</v>
      </c>
      <c r="X17" s="990"/>
      <c r="Y17" s="990"/>
      <c r="Z17" s="990"/>
      <c r="AA17" s="990"/>
      <c r="AB17" s="990"/>
      <c r="AC17" s="991"/>
      <c r="AD17" s="723"/>
      <c r="AE17" s="723"/>
      <c r="AF17" s="723"/>
      <c r="AG17" s="723"/>
      <c r="AH17" s="723"/>
      <c r="AI17" s="723"/>
      <c r="AJ17" s="723"/>
    </row>
    <row r="18" spans="2:36" s="43" customFormat="1" ht="33" customHeight="1" thickBot="1">
      <c r="B18" s="72"/>
      <c r="C18" s="724" t="s">
        <v>346</v>
      </c>
      <c r="D18" s="724"/>
      <c r="E18" s="724"/>
      <c r="F18" s="724"/>
      <c r="G18" s="724"/>
      <c r="H18" s="724"/>
      <c r="I18" s="724"/>
      <c r="J18" s="724"/>
      <c r="K18" s="724"/>
      <c r="L18" s="277"/>
      <c r="M18" s="277"/>
      <c r="N18" s="999">
        <f t="shared" si="0"/>
        <v>0</v>
      </c>
      <c r="O18" s="1000"/>
      <c r="P18" s="1000"/>
      <c r="Q18" s="1000"/>
      <c r="R18" s="1000"/>
      <c r="S18" s="1000"/>
      <c r="T18" s="1001"/>
      <c r="U18" s="278"/>
      <c r="V18" s="279"/>
      <c r="W18" s="1002">
        <f t="shared" si="1"/>
        <v>0</v>
      </c>
      <c r="X18" s="1003"/>
      <c r="Y18" s="1003"/>
      <c r="Z18" s="1003"/>
      <c r="AA18" s="1003"/>
      <c r="AB18" s="1003"/>
      <c r="AC18" s="1004"/>
      <c r="AD18" s="728"/>
      <c r="AE18" s="728"/>
      <c r="AF18" s="728"/>
      <c r="AG18" s="728"/>
      <c r="AH18" s="728"/>
      <c r="AI18" s="728"/>
      <c r="AJ18" s="728"/>
    </row>
    <row r="19" spans="2:36" s="43" customFormat="1" ht="33" customHeight="1" thickBot="1" thickTop="1">
      <c r="B19" s="72"/>
      <c r="C19" s="705" t="s">
        <v>515</v>
      </c>
      <c r="D19" s="706"/>
      <c r="E19" s="706"/>
      <c r="F19" s="706"/>
      <c r="G19" s="706"/>
      <c r="H19" s="706"/>
      <c r="I19" s="706"/>
      <c r="J19" s="706"/>
      <c r="K19" s="707"/>
      <c r="L19" s="348">
        <f>SUM(L9:L18)</f>
        <v>0</v>
      </c>
      <c r="M19" s="280">
        <f>SUM(M9:M18)</f>
        <v>0</v>
      </c>
      <c r="N19" s="1005">
        <f>SUM(N9:T18)</f>
        <v>0</v>
      </c>
      <c r="O19" s="1005"/>
      <c r="P19" s="1005"/>
      <c r="Q19" s="1005"/>
      <c r="R19" s="1005"/>
      <c r="S19" s="1005"/>
      <c r="T19" s="1005"/>
      <c r="U19" s="281">
        <f>SUM(U9:U18)</f>
        <v>0</v>
      </c>
      <c r="V19" s="282">
        <f>SUM(V9:V18)</f>
        <v>0</v>
      </c>
      <c r="W19" s="1006">
        <f>SUM(W9:AC18)</f>
        <v>0</v>
      </c>
      <c r="X19" s="1006"/>
      <c r="Y19" s="1006"/>
      <c r="Z19" s="1006"/>
      <c r="AA19" s="1006"/>
      <c r="AB19" s="1006"/>
      <c r="AC19" s="1006"/>
      <c r="AD19" s="711"/>
      <c r="AE19" s="711"/>
      <c r="AF19" s="711"/>
      <c r="AG19" s="711"/>
      <c r="AH19" s="711"/>
      <c r="AI19" s="711"/>
      <c r="AJ19" s="711"/>
    </row>
    <row r="20" spans="2:36" s="43" customFormat="1" ht="33" customHeight="1" thickBot="1">
      <c r="B20" s="72"/>
      <c r="D20" s="349"/>
      <c r="E20" s="349"/>
      <c r="F20" s="349"/>
      <c r="G20" s="349"/>
      <c r="H20" s="349"/>
      <c r="I20" s="349"/>
      <c r="J20" s="349"/>
      <c r="K20" s="349"/>
      <c r="L20" s="985" t="s">
        <v>513</v>
      </c>
      <c r="M20" s="986"/>
      <c r="N20" s="1007">
        <f>ROUNDDOWN(N19,-3)</f>
        <v>0</v>
      </c>
      <c r="O20" s="1008"/>
      <c r="P20" s="1008"/>
      <c r="Q20" s="1008"/>
      <c r="R20" s="1008"/>
      <c r="S20" s="1008"/>
      <c r="T20" s="1009"/>
      <c r="U20" s="1010" t="s">
        <v>512</v>
      </c>
      <c r="V20" s="986"/>
      <c r="W20" s="1011">
        <f>ROUNDDOWN(W19,-3)</f>
        <v>0</v>
      </c>
      <c r="X20" s="1012"/>
      <c r="Y20" s="1012"/>
      <c r="Z20" s="1012"/>
      <c r="AA20" s="1012"/>
      <c r="AB20" s="1012"/>
      <c r="AC20" s="1013"/>
      <c r="AD20" s="717" t="s">
        <v>142</v>
      </c>
      <c r="AE20" s="718"/>
      <c r="AF20" s="718"/>
      <c r="AG20" s="718"/>
      <c r="AH20" s="718"/>
      <c r="AI20" s="718"/>
      <c r="AJ20" s="718"/>
    </row>
    <row r="21" spans="3:36" ht="21" customHeight="1">
      <c r="C21" s="729" t="s">
        <v>576</v>
      </c>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row>
    <row r="22" spans="3:36" ht="21" customHeight="1">
      <c r="C22" s="729" t="s">
        <v>577</v>
      </c>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row>
    <row r="23" spans="3:4" ht="12.75">
      <c r="C23" s="43"/>
      <c r="D23" s="1"/>
    </row>
    <row r="63" ht="12.75">
      <c r="B63" s="138">
        <v>44198</v>
      </c>
    </row>
    <row r="64" ht="12.75">
      <c r="B64" s="138">
        <v>44230</v>
      </c>
    </row>
  </sheetData>
  <sheetProtection/>
  <mergeCells count="68">
    <mergeCell ref="C21:AJ21"/>
    <mergeCell ref="C22:AJ22"/>
    <mergeCell ref="N19:T19"/>
    <mergeCell ref="W19:AC19"/>
    <mergeCell ref="AD19:AJ19"/>
    <mergeCell ref="N20:T20"/>
    <mergeCell ref="U20:V20"/>
    <mergeCell ref="W20:AC20"/>
    <mergeCell ref="AD20:AJ20"/>
    <mergeCell ref="W16:AC16"/>
    <mergeCell ref="AD16:AJ16"/>
    <mergeCell ref="N17:T17"/>
    <mergeCell ref="W17:AC17"/>
    <mergeCell ref="AD17:AJ17"/>
    <mergeCell ref="N18:T18"/>
    <mergeCell ref="W18:AC18"/>
    <mergeCell ref="AD18:AJ18"/>
    <mergeCell ref="AD13:AJ13"/>
    <mergeCell ref="N14:T14"/>
    <mergeCell ref="W14:AC14"/>
    <mergeCell ref="AD14:AJ14"/>
    <mergeCell ref="N15:T15"/>
    <mergeCell ref="W15:AC15"/>
    <mergeCell ref="AD15:AJ15"/>
    <mergeCell ref="W10:AC10"/>
    <mergeCell ref="AD10:AJ10"/>
    <mergeCell ref="N11:T11"/>
    <mergeCell ref="W11:AC11"/>
    <mergeCell ref="AD11:AJ11"/>
    <mergeCell ref="N12:T12"/>
    <mergeCell ref="W12:AC12"/>
    <mergeCell ref="AD12:AJ12"/>
    <mergeCell ref="N8:P8"/>
    <mergeCell ref="Q8:T8"/>
    <mergeCell ref="W8:Y8"/>
    <mergeCell ref="Z8:AC8"/>
    <mergeCell ref="N9:T9"/>
    <mergeCell ref="W9:AC9"/>
    <mergeCell ref="B4:K6"/>
    <mergeCell ref="M7:M8"/>
    <mergeCell ref="L7:L8"/>
    <mergeCell ref="C7:K8"/>
    <mergeCell ref="L6:T6"/>
    <mergeCell ref="U6:AC6"/>
    <mergeCell ref="N7:T7"/>
    <mergeCell ref="U7:U8"/>
    <mergeCell ref="V7:V8"/>
    <mergeCell ref="W7:AC7"/>
    <mergeCell ref="C14:K14"/>
    <mergeCell ref="N13:T13"/>
    <mergeCell ref="W13:AC13"/>
    <mergeCell ref="C15:K15"/>
    <mergeCell ref="AD7:AJ8"/>
    <mergeCell ref="C9:K9"/>
    <mergeCell ref="C10:K10"/>
    <mergeCell ref="AD9:AJ9"/>
    <mergeCell ref="N10:T10"/>
    <mergeCell ref="C11:K11"/>
    <mergeCell ref="C16:K16"/>
    <mergeCell ref="N16:T16"/>
    <mergeCell ref="L20:M20"/>
    <mergeCell ref="C17:K17"/>
    <mergeCell ref="C18:K18"/>
    <mergeCell ref="B1:K1"/>
    <mergeCell ref="B3:K3"/>
    <mergeCell ref="C19:K19"/>
    <mergeCell ref="C12:K12"/>
    <mergeCell ref="C13:K13"/>
  </mergeCells>
  <dataValidations count="1">
    <dataValidation type="list" allowBlank="1" showInputMessage="1" showErrorMessage="1" sqref="Z8:AC8 Q8:T8">
      <formula1>$AL$1:$AL$4</formula1>
    </dataValidation>
  </dataValidations>
  <printOptions horizontalCentered="1" verticalCentered="1"/>
  <pageMargins left="0.7874015748031497" right="0.5905511811023623" top="0.5905511811023623" bottom="0.3937007874015748" header="0.5118110236220472" footer="0.5118110236220472"/>
  <pageSetup blackAndWhite="1" cellComments="asDisplayed" firstPageNumber="0" useFirstPageNumber="1" horizontalDpi="600" verticalDpi="600" orientation="landscape" paperSize="9" scale="84"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B1:AX72"/>
  <sheetViews>
    <sheetView view="pageBreakPreview" zoomScaleSheetLayoutView="100" zoomScalePageLayoutView="0" workbookViewId="0" topLeftCell="A52">
      <selection activeCell="D53" sqref="D53"/>
    </sheetView>
  </sheetViews>
  <sheetFormatPr defaultColWidth="9.00390625" defaultRowHeight="13.5"/>
  <cols>
    <col min="1" max="1" width="2.125" style="8" customWidth="1"/>
    <col min="2" max="37" width="2.125" style="9" customWidth="1"/>
    <col min="38" max="38" width="2.50390625" style="9" customWidth="1"/>
    <col min="39" max="39" width="3.75390625" style="10" customWidth="1"/>
    <col min="40" max="42" width="9.00390625" style="8" bestFit="1" customWidth="1"/>
    <col min="43" max="43" width="29.00390625" style="8" bestFit="1" customWidth="1"/>
    <col min="44" max="44" width="9.00390625" style="8" bestFit="1" customWidth="1"/>
    <col min="45" max="16384" width="9.00390625" style="8" customWidth="1"/>
  </cols>
  <sheetData>
    <row r="1" ht="13.5">
      <c r="B1" s="13" t="s">
        <v>84</v>
      </c>
    </row>
    <row r="2" ht="9" customHeight="1">
      <c r="B2" s="13"/>
    </row>
    <row r="3" ht="9" customHeight="1"/>
    <row r="4" spans="2:38" ht="16.5">
      <c r="B4" s="533" t="s">
        <v>85</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row>
    <row r="5" spans="2:38" ht="10.5" customHeight="1">
      <c r="B5" s="534" t="s">
        <v>89</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row>
    <row r="6" spans="2:38" ht="9" customHeight="1">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row>
    <row r="7" spans="3:38" ht="34.5" customHeight="1">
      <c r="C7" s="450" t="s">
        <v>32</v>
      </c>
      <c r="D7" s="450"/>
      <c r="E7" s="450"/>
      <c r="F7" s="450"/>
      <c r="G7" s="450"/>
      <c r="H7" s="450"/>
      <c r="I7" s="450"/>
      <c r="J7" s="450"/>
      <c r="K7" s="523" t="s">
        <v>75</v>
      </c>
      <c r="L7" s="526"/>
      <c r="M7" s="526"/>
      <c r="N7" s="526"/>
      <c r="O7" s="526"/>
      <c r="P7" s="526"/>
      <c r="Q7" s="526"/>
      <c r="R7" s="526"/>
      <c r="S7" s="526"/>
      <c r="T7" s="526"/>
      <c r="U7" s="526"/>
      <c r="V7" s="526"/>
      <c r="W7" s="524"/>
      <c r="X7" s="524"/>
      <c r="Y7" s="524"/>
      <c r="Z7" s="524"/>
      <c r="AA7" s="524"/>
      <c r="AB7" s="524"/>
      <c r="AC7" s="524"/>
      <c r="AD7" s="524"/>
      <c r="AE7" s="524"/>
      <c r="AF7" s="524"/>
      <c r="AG7" s="524"/>
      <c r="AH7" s="524"/>
      <c r="AI7" s="524"/>
      <c r="AJ7" s="524"/>
      <c r="AK7" s="524"/>
      <c r="AL7" s="525"/>
    </row>
    <row r="8" spans="3:38" ht="34.5" customHeight="1">
      <c r="C8" s="438" t="s">
        <v>90</v>
      </c>
      <c r="D8" s="439"/>
      <c r="E8" s="439"/>
      <c r="F8" s="439"/>
      <c r="G8" s="439"/>
      <c r="H8" s="439"/>
      <c r="I8" s="439"/>
      <c r="J8" s="440"/>
      <c r="K8" s="523"/>
      <c r="L8" s="526"/>
      <c r="M8" s="526"/>
      <c r="N8" s="526"/>
      <c r="O8" s="526"/>
      <c r="P8" s="526"/>
      <c r="Q8" s="526"/>
      <c r="R8" s="526"/>
      <c r="S8" s="526"/>
      <c r="T8" s="526"/>
      <c r="U8" s="526"/>
      <c r="V8" s="526"/>
      <c r="W8" s="535"/>
      <c r="X8" s="535"/>
      <c r="Y8" s="535"/>
      <c r="Z8" s="535"/>
      <c r="AA8" s="535"/>
      <c r="AB8" s="535"/>
      <c r="AC8" s="535"/>
      <c r="AD8" s="535"/>
      <c r="AE8" s="535"/>
      <c r="AF8" s="535"/>
      <c r="AG8" s="535"/>
      <c r="AH8" s="535"/>
      <c r="AI8" s="535"/>
      <c r="AJ8" s="535"/>
      <c r="AK8" s="535"/>
      <c r="AL8" s="536"/>
    </row>
    <row r="9" spans="3:38" ht="34.5" customHeight="1">
      <c r="C9" s="438" t="s">
        <v>92</v>
      </c>
      <c r="D9" s="439"/>
      <c r="E9" s="439"/>
      <c r="F9" s="439"/>
      <c r="G9" s="439"/>
      <c r="H9" s="439"/>
      <c r="I9" s="439"/>
      <c r="J9" s="440"/>
      <c r="K9" s="523"/>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5"/>
    </row>
    <row r="10" spans="3:38" ht="34.5" customHeight="1">
      <c r="C10" s="438" t="s">
        <v>29</v>
      </c>
      <c r="D10" s="439"/>
      <c r="E10" s="439"/>
      <c r="F10" s="439"/>
      <c r="G10" s="439"/>
      <c r="H10" s="439"/>
      <c r="I10" s="439"/>
      <c r="J10" s="440"/>
      <c r="K10" s="523"/>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5"/>
    </row>
    <row r="11" spans="3:38" ht="34.5" customHeight="1">
      <c r="C11" s="520" t="s">
        <v>95</v>
      </c>
      <c r="D11" s="439"/>
      <c r="E11" s="439"/>
      <c r="F11" s="439"/>
      <c r="G11" s="439"/>
      <c r="H11" s="439"/>
      <c r="I11" s="439"/>
      <c r="J11" s="440"/>
      <c r="K11" s="523"/>
      <c r="L11" s="526"/>
      <c r="M11" s="526"/>
      <c r="N11" s="526"/>
      <c r="O11" s="526"/>
      <c r="P11" s="526"/>
      <c r="Q11" s="526"/>
      <c r="R11" s="526"/>
      <c r="S11" s="526"/>
      <c r="T11" s="526"/>
      <c r="U11" s="526"/>
      <c r="V11" s="527"/>
      <c r="W11" s="528" t="s">
        <v>98</v>
      </c>
      <c r="X11" s="529"/>
      <c r="Y11" s="529"/>
      <c r="Z11" s="530"/>
      <c r="AA11" s="531"/>
      <c r="AB11" s="531"/>
      <c r="AC11" s="531"/>
      <c r="AD11" s="531"/>
      <c r="AE11" s="531"/>
      <c r="AF11" s="531"/>
      <c r="AG11" s="531"/>
      <c r="AH11" s="531"/>
      <c r="AI11" s="531"/>
      <c r="AJ11" s="531"/>
      <c r="AK11" s="531"/>
      <c r="AL11" s="532"/>
    </row>
    <row r="12" spans="3:38" ht="34.5" customHeight="1">
      <c r="C12" s="438" t="s">
        <v>64</v>
      </c>
      <c r="D12" s="439"/>
      <c r="E12" s="439"/>
      <c r="F12" s="439"/>
      <c r="G12" s="439"/>
      <c r="H12" s="439"/>
      <c r="I12" s="439"/>
      <c r="J12" s="440"/>
      <c r="K12" s="14"/>
      <c r="L12" s="15" t="s">
        <v>101</v>
      </c>
      <c r="M12" s="15"/>
      <c r="N12" s="15"/>
      <c r="O12" s="15"/>
      <c r="P12" s="15" t="s">
        <v>102</v>
      </c>
      <c r="Q12" s="15"/>
      <c r="R12" s="15"/>
      <c r="S12" s="15"/>
      <c r="T12" s="15" t="s">
        <v>24</v>
      </c>
      <c r="U12" s="15"/>
      <c r="V12" s="15"/>
      <c r="W12" s="15"/>
      <c r="X12" s="15"/>
      <c r="Y12" s="15"/>
      <c r="Z12" s="15"/>
      <c r="AA12" s="439" t="s">
        <v>103</v>
      </c>
      <c r="AB12" s="439"/>
      <c r="AC12" s="439"/>
      <c r="AD12" s="439"/>
      <c r="AE12" s="439"/>
      <c r="AF12" s="439"/>
      <c r="AG12" s="439"/>
      <c r="AH12" s="439"/>
      <c r="AI12" s="439"/>
      <c r="AJ12" s="439"/>
      <c r="AK12" s="439"/>
      <c r="AL12" s="440"/>
    </row>
    <row r="13" spans="3:38" ht="34.5" customHeight="1">
      <c r="C13" s="520" t="s">
        <v>70</v>
      </c>
      <c r="D13" s="439"/>
      <c r="E13" s="439"/>
      <c r="F13" s="439"/>
      <c r="G13" s="439"/>
      <c r="H13" s="439"/>
      <c r="I13" s="439"/>
      <c r="J13" s="439"/>
      <c r="K13" s="450" t="s">
        <v>97</v>
      </c>
      <c r="L13" s="450"/>
      <c r="M13" s="450"/>
      <c r="N13" s="450"/>
      <c r="O13" s="450"/>
      <c r="P13" s="450"/>
      <c r="Q13" s="450"/>
      <c r="R13" s="450"/>
      <c r="S13" s="450"/>
      <c r="T13" s="450"/>
      <c r="U13" s="450"/>
      <c r="V13" s="450"/>
      <c r="W13" s="450" t="s">
        <v>107</v>
      </c>
      <c r="X13" s="450"/>
      <c r="Y13" s="450"/>
      <c r="Z13" s="450"/>
      <c r="AA13" s="521"/>
      <c r="AB13" s="521"/>
      <c r="AC13" s="522"/>
      <c r="AD13" s="522"/>
      <c r="AE13" s="522"/>
      <c r="AF13" s="522"/>
      <c r="AG13" s="522"/>
      <c r="AH13" s="522"/>
      <c r="AI13" s="522"/>
      <c r="AJ13" s="522"/>
      <c r="AK13" s="522"/>
      <c r="AL13" s="522"/>
    </row>
    <row r="14" spans="3:41" ht="34.5" customHeight="1">
      <c r="C14" s="438" t="s">
        <v>115</v>
      </c>
      <c r="D14" s="439"/>
      <c r="E14" s="439"/>
      <c r="F14" s="439"/>
      <c r="G14" s="439"/>
      <c r="H14" s="439"/>
      <c r="I14" s="439"/>
      <c r="J14" s="439"/>
      <c r="K14" s="499"/>
      <c r="L14" s="500"/>
      <c r="M14" s="500"/>
      <c r="N14" s="500"/>
      <c r="O14" s="500"/>
      <c r="P14" s="500"/>
      <c r="Q14" s="500"/>
      <c r="R14" s="500"/>
      <c r="S14" s="500"/>
      <c r="T14" s="500"/>
      <c r="U14" s="500"/>
      <c r="V14" s="16" t="s">
        <v>44</v>
      </c>
      <c r="W14" s="470" t="s">
        <v>116</v>
      </c>
      <c r="X14" s="450"/>
      <c r="Y14" s="450"/>
      <c r="Z14" s="450"/>
      <c r="AA14" s="450"/>
      <c r="AB14" s="438"/>
      <c r="AC14" s="501"/>
      <c r="AD14" s="502"/>
      <c r="AE14" s="502"/>
      <c r="AF14" s="502"/>
      <c r="AG14" s="502"/>
      <c r="AH14" s="502"/>
      <c r="AI14" s="502"/>
      <c r="AJ14" s="502"/>
      <c r="AK14" s="502"/>
      <c r="AL14" s="357" t="s">
        <v>57</v>
      </c>
      <c r="AM14" s="356"/>
      <c r="AO14" s="8" t="s">
        <v>86</v>
      </c>
    </row>
    <row r="15" spans="3:39" ht="34.5" customHeight="1">
      <c r="C15" s="503" t="s">
        <v>111</v>
      </c>
      <c r="D15" s="504"/>
      <c r="E15" s="504"/>
      <c r="F15" s="504"/>
      <c r="G15" s="504"/>
      <c r="H15" s="504"/>
      <c r="I15" s="504"/>
      <c r="J15" s="505"/>
      <c r="K15" s="246" t="s">
        <v>68</v>
      </c>
      <c r="L15" s="497"/>
      <c r="M15" s="497"/>
      <c r="N15" s="497"/>
      <c r="O15" s="497"/>
      <c r="P15" s="497"/>
      <c r="Q15" s="497"/>
      <c r="R15" s="497"/>
      <c r="S15" s="497"/>
      <c r="T15" s="497"/>
      <c r="U15" s="497"/>
      <c r="V15" s="497"/>
      <c r="W15" s="503" t="s">
        <v>118</v>
      </c>
      <c r="X15" s="512"/>
      <c r="Y15" s="512"/>
      <c r="Z15" s="512"/>
      <c r="AA15" s="512"/>
      <c r="AB15" s="513"/>
      <c r="AC15" s="350" t="s">
        <v>68</v>
      </c>
      <c r="AD15" s="498"/>
      <c r="AE15" s="498"/>
      <c r="AF15" s="498"/>
      <c r="AG15" s="498"/>
      <c r="AH15" s="498"/>
      <c r="AI15" s="498"/>
      <c r="AJ15" s="498"/>
      <c r="AK15" s="498"/>
      <c r="AL15" s="358" t="s">
        <v>121</v>
      </c>
      <c r="AM15" s="356"/>
    </row>
    <row r="16" spans="3:39" ht="34.5" customHeight="1">
      <c r="C16" s="506"/>
      <c r="D16" s="507"/>
      <c r="E16" s="507"/>
      <c r="F16" s="507"/>
      <c r="G16" s="507"/>
      <c r="H16" s="507"/>
      <c r="I16" s="507"/>
      <c r="J16" s="508"/>
      <c r="K16" s="246" t="s">
        <v>122</v>
      </c>
      <c r="L16" s="497"/>
      <c r="M16" s="497"/>
      <c r="N16" s="497"/>
      <c r="O16" s="497"/>
      <c r="P16" s="497"/>
      <c r="Q16" s="497"/>
      <c r="R16" s="497"/>
      <c r="S16" s="497"/>
      <c r="T16" s="497"/>
      <c r="U16" s="497"/>
      <c r="V16" s="497"/>
      <c r="W16" s="514"/>
      <c r="X16" s="515"/>
      <c r="Y16" s="515"/>
      <c r="Z16" s="515"/>
      <c r="AA16" s="515"/>
      <c r="AB16" s="516"/>
      <c r="AC16" s="249" t="s">
        <v>122</v>
      </c>
      <c r="AD16" s="498"/>
      <c r="AE16" s="498"/>
      <c r="AF16" s="498"/>
      <c r="AG16" s="498"/>
      <c r="AH16" s="498"/>
      <c r="AI16" s="498"/>
      <c r="AJ16" s="498"/>
      <c r="AK16" s="498"/>
      <c r="AL16" s="359" t="s">
        <v>121</v>
      </c>
      <c r="AM16" s="356"/>
    </row>
    <row r="17" spans="3:42" ht="34.5" customHeight="1">
      <c r="C17" s="506"/>
      <c r="D17" s="507"/>
      <c r="E17" s="507"/>
      <c r="F17" s="507"/>
      <c r="G17" s="507"/>
      <c r="H17" s="507"/>
      <c r="I17" s="507"/>
      <c r="J17" s="508"/>
      <c r="K17" s="246" t="s">
        <v>124</v>
      </c>
      <c r="L17" s="497"/>
      <c r="M17" s="497"/>
      <c r="N17" s="497"/>
      <c r="O17" s="497"/>
      <c r="P17" s="497"/>
      <c r="Q17" s="497"/>
      <c r="R17" s="497"/>
      <c r="S17" s="497"/>
      <c r="T17" s="497"/>
      <c r="U17" s="497"/>
      <c r="V17" s="497"/>
      <c r="W17" s="514"/>
      <c r="X17" s="515"/>
      <c r="Y17" s="515"/>
      <c r="Z17" s="515"/>
      <c r="AA17" s="515"/>
      <c r="AB17" s="516"/>
      <c r="AC17" s="249" t="s">
        <v>124</v>
      </c>
      <c r="AD17" s="498"/>
      <c r="AE17" s="498"/>
      <c r="AF17" s="498"/>
      <c r="AG17" s="498"/>
      <c r="AH17" s="498"/>
      <c r="AI17" s="498"/>
      <c r="AJ17" s="498"/>
      <c r="AK17" s="498"/>
      <c r="AL17" s="359" t="s">
        <v>121</v>
      </c>
      <c r="AM17" s="356"/>
      <c r="AP17" s="18"/>
    </row>
    <row r="18" spans="3:39" ht="34.5" customHeight="1">
      <c r="C18" s="506"/>
      <c r="D18" s="507"/>
      <c r="E18" s="507"/>
      <c r="F18" s="507"/>
      <c r="G18" s="507"/>
      <c r="H18" s="507"/>
      <c r="I18" s="507"/>
      <c r="J18" s="508"/>
      <c r="K18" s="246" t="s">
        <v>125</v>
      </c>
      <c r="L18" s="497"/>
      <c r="M18" s="497"/>
      <c r="N18" s="497"/>
      <c r="O18" s="497"/>
      <c r="P18" s="497"/>
      <c r="Q18" s="497"/>
      <c r="R18" s="497"/>
      <c r="S18" s="497"/>
      <c r="T18" s="497"/>
      <c r="U18" s="497"/>
      <c r="V18" s="497"/>
      <c r="W18" s="514"/>
      <c r="X18" s="515"/>
      <c r="Y18" s="515"/>
      <c r="Z18" s="515"/>
      <c r="AA18" s="515"/>
      <c r="AB18" s="516"/>
      <c r="AC18" s="249" t="s">
        <v>125</v>
      </c>
      <c r="AD18" s="498"/>
      <c r="AE18" s="498"/>
      <c r="AF18" s="498"/>
      <c r="AG18" s="498"/>
      <c r="AH18" s="498"/>
      <c r="AI18" s="498"/>
      <c r="AJ18" s="498"/>
      <c r="AK18" s="498"/>
      <c r="AL18" s="359" t="s">
        <v>121</v>
      </c>
      <c r="AM18" s="356"/>
    </row>
    <row r="19" spans="3:39" ht="34.5" customHeight="1">
      <c r="C19" s="506"/>
      <c r="D19" s="507"/>
      <c r="E19" s="507"/>
      <c r="F19" s="507"/>
      <c r="G19" s="507"/>
      <c r="H19" s="507"/>
      <c r="I19" s="507"/>
      <c r="J19" s="508"/>
      <c r="K19" s="246" t="s">
        <v>128</v>
      </c>
      <c r="L19" s="497"/>
      <c r="M19" s="497"/>
      <c r="N19" s="497"/>
      <c r="O19" s="497"/>
      <c r="P19" s="497"/>
      <c r="Q19" s="497"/>
      <c r="R19" s="497"/>
      <c r="S19" s="497"/>
      <c r="T19" s="497"/>
      <c r="U19" s="497"/>
      <c r="V19" s="497"/>
      <c r="W19" s="514"/>
      <c r="X19" s="515"/>
      <c r="Y19" s="515"/>
      <c r="Z19" s="515"/>
      <c r="AA19" s="515"/>
      <c r="AB19" s="516"/>
      <c r="AC19" s="249" t="s">
        <v>128</v>
      </c>
      <c r="AD19" s="498"/>
      <c r="AE19" s="498"/>
      <c r="AF19" s="498"/>
      <c r="AG19" s="498"/>
      <c r="AH19" s="498"/>
      <c r="AI19" s="498"/>
      <c r="AJ19" s="498"/>
      <c r="AK19" s="498"/>
      <c r="AL19" s="359" t="s">
        <v>121</v>
      </c>
      <c r="AM19" s="356"/>
    </row>
    <row r="20" spans="3:39" ht="34.5" customHeight="1">
      <c r="C20" s="506"/>
      <c r="D20" s="507"/>
      <c r="E20" s="507"/>
      <c r="F20" s="507"/>
      <c r="G20" s="507"/>
      <c r="H20" s="507"/>
      <c r="I20" s="507"/>
      <c r="J20" s="508"/>
      <c r="K20" s="246" t="s">
        <v>91</v>
      </c>
      <c r="L20" s="489" t="s">
        <v>130</v>
      </c>
      <c r="M20" s="489"/>
      <c r="N20" s="489"/>
      <c r="O20" s="489"/>
      <c r="P20" s="489"/>
      <c r="Q20" s="489"/>
      <c r="R20" s="489"/>
      <c r="S20" s="489"/>
      <c r="T20" s="489"/>
      <c r="U20" s="489"/>
      <c r="V20" s="489"/>
      <c r="W20" s="514"/>
      <c r="X20" s="515"/>
      <c r="Y20" s="515"/>
      <c r="Z20" s="515"/>
      <c r="AA20" s="515"/>
      <c r="AB20" s="516"/>
      <c r="AC20" s="249" t="s">
        <v>91</v>
      </c>
      <c r="AD20" s="490"/>
      <c r="AE20" s="490"/>
      <c r="AF20" s="490"/>
      <c r="AG20" s="490"/>
      <c r="AH20" s="490"/>
      <c r="AI20" s="490"/>
      <c r="AJ20" s="490"/>
      <c r="AK20" s="490"/>
      <c r="AL20" s="359" t="s">
        <v>121</v>
      </c>
      <c r="AM20" s="356"/>
    </row>
    <row r="21" spans="3:39" ht="34.5" customHeight="1">
      <c r="C21" s="509"/>
      <c r="D21" s="510"/>
      <c r="E21" s="510"/>
      <c r="F21" s="510"/>
      <c r="G21" s="510"/>
      <c r="H21" s="510"/>
      <c r="I21" s="510"/>
      <c r="J21" s="511"/>
      <c r="K21" s="245"/>
      <c r="L21" s="246"/>
      <c r="M21" s="246"/>
      <c r="N21" s="246"/>
      <c r="O21" s="246"/>
      <c r="P21" s="246"/>
      <c r="Q21" s="246"/>
      <c r="R21" s="246"/>
      <c r="S21" s="246"/>
      <c r="T21" s="246"/>
      <c r="U21" s="246"/>
      <c r="V21" s="251"/>
      <c r="W21" s="517"/>
      <c r="X21" s="518"/>
      <c r="Y21" s="518"/>
      <c r="Z21" s="518"/>
      <c r="AA21" s="518"/>
      <c r="AB21" s="519"/>
      <c r="AC21" s="252" t="s">
        <v>131</v>
      </c>
      <c r="AD21" s="490">
        <f>SUM(AD15:AK20)</f>
        <v>0</v>
      </c>
      <c r="AE21" s="490"/>
      <c r="AF21" s="490"/>
      <c r="AG21" s="490"/>
      <c r="AH21" s="490"/>
      <c r="AI21" s="490"/>
      <c r="AJ21" s="490"/>
      <c r="AK21" s="490"/>
      <c r="AL21" s="359" t="s">
        <v>121</v>
      </c>
      <c r="AM21" s="356"/>
    </row>
    <row r="22" spans="3:38" ht="16.5" customHeight="1">
      <c r="C22" s="495" t="s">
        <v>47</v>
      </c>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row>
    <row r="23" spans="3:38" ht="16.5" customHeight="1">
      <c r="C23" s="494" t="s">
        <v>0</v>
      </c>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row>
    <row r="24" spans="3:38" ht="15.75" customHeight="1">
      <c r="C24" s="496" t="s">
        <v>507</v>
      </c>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row>
    <row r="25" spans="4:38" ht="18.75" customHeight="1">
      <c r="D25" s="491" t="s">
        <v>135</v>
      </c>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row>
    <row r="26" spans="3:38" ht="16.5" customHeight="1">
      <c r="C26" s="494" t="s">
        <v>138</v>
      </c>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row>
    <row r="27" ht="13.5" customHeight="1"/>
    <row r="28" spans="2:38" ht="16.5" customHeight="1">
      <c r="B28" s="493" t="s">
        <v>667</v>
      </c>
      <c r="C28" s="493"/>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row>
    <row r="29" spans="2:38" ht="8.25" customHeight="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row>
    <row r="30" spans="2:38" ht="16.5" customHeight="1">
      <c r="B30" s="20"/>
      <c r="C30" s="21" t="s">
        <v>143</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row>
    <row r="31" spans="2:38" ht="16.5" customHeight="1">
      <c r="B31" s="20"/>
      <c r="C31" s="20"/>
      <c r="D31" s="22" t="s">
        <v>668</v>
      </c>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row>
    <row r="32" spans="2:38" ht="16.5" customHeight="1">
      <c r="B32" s="20"/>
      <c r="C32" s="20"/>
      <c r="D32" s="22" t="s">
        <v>669</v>
      </c>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row>
    <row r="33" spans="2:38" ht="16.5" customHeight="1">
      <c r="B33" s="20"/>
      <c r="C33" s="20"/>
      <c r="D33" s="22"/>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2:39" s="11" customFormat="1" ht="16.5" customHeight="1">
      <c r="B34" s="23"/>
      <c r="C34" s="24" t="s">
        <v>148</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5"/>
    </row>
    <row r="35" spans="3:38" ht="42.75" customHeight="1">
      <c r="C35" s="477" t="s">
        <v>149</v>
      </c>
      <c r="D35" s="478"/>
      <c r="E35" s="478"/>
      <c r="F35" s="478"/>
      <c r="G35" s="478"/>
      <c r="H35" s="478"/>
      <c r="I35" s="478"/>
      <c r="J35" s="478"/>
      <c r="K35" s="450" t="s">
        <v>150</v>
      </c>
      <c r="L35" s="450"/>
      <c r="M35" s="450"/>
      <c r="N35" s="488"/>
      <c r="O35" s="450"/>
      <c r="P35" s="450"/>
      <c r="Q35" s="488"/>
      <c r="R35" s="450" t="s">
        <v>150</v>
      </c>
      <c r="S35" s="450"/>
      <c r="T35" s="450"/>
      <c r="U35" s="450"/>
      <c r="V35" s="450"/>
      <c r="W35" s="450"/>
      <c r="X35" s="450"/>
      <c r="Y35" s="450" t="s">
        <v>150</v>
      </c>
      <c r="Z35" s="450"/>
      <c r="AA35" s="450"/>
      <c r="AB35" s="450"/>
      <c r="AC35" s="450"/>
      <c r="AD35" s="450"/>
      <c r="AE35" s="450"/>
      <c r="AF35" s="450" t="s">
        <v>131</v>
      </c>
      <c r="AG35" s="450"/>
      <c r="AH35" s="450"/>
      <c r="AI35" s="450"/>
      <c r="AJ35" s="450"/>
      <c r="AK35" s="450"/>
      <c r="AL35" s="450"/>
    </row>
    <row r="36" spans="3:38" ht="43.5" customHeight="1">
      <c r="C36" s="478"/>
      <c r="D36" s="478"/>
      <c r="E36" s="478"/>
      <c r="F36" s="478"/>
      <c r="G36" s="478"/>
      <c r="H36" s="478"/>
      <c r="I36" s="478"/>
      <c r="J36" s="478"/>
      <c r="K36" s="450"/>
      <c r="L36" s="450"/>
      <c r="M36" s="438"/>
      <c r="N36" s="15" t="s">
        <v>53</v>
      </c>
      <c r="O36" s="450"/>
      <c r="P36" s="438"/>
      <c r="Q36" s="16" t="s">
        <v>152</v>
      </c>
      <c r="R36" s="450"/>
      <c r="S36" s="450"/>
      <c r="T36" s="438"/>
      <c r="U36" s="15" t="s">
        <v>53</v>
      </c>
      <c r="V36" s="450"/>
      <c r="W36" s="438"/>
      <c r="X36" s="15" t="s">
        <v>152</v>
      </c>
      <c r="Y36" s="450"/>
      <c r="Z36" s="450"/>
      <c r="AA36" s="438"/>
      <c r="AB36" s="15" t="s">
        <v>53</v>
      </c>
      <c r="AC36" s="450"/>
      <c r="AD36" s="438"/>
      <c r="AE36" s="15" t="s">
        <v>152</v>
      </c>
      <c r="AF36" s="450"/>
      <c r="AG36" s="450"/>
      <c r="AH36" s="450"/>
      <c r="AI36" s="450"/>
      <c r="AJ36" s="450"/>
      <c r="AK36" s="450"/>
      <c r="AL36" s="450"/>
    </row>
    <row r="37" spans="3:38" ht="16.5" customHeight="1">
      <c r="C37" s="450" t="s">
        <v>153</v>
      </c>
      <c r="D37" s="450"/>
      <c r="E37" s="450"/>
      <c r="F37" s="450"/>
      <c r="G37" s="450"/>
      <c r="H37" s="450"/>
      <c r="I37" s="450"/>
      <c r="J37" s="450"/>
      <c r="K37" s="480"/>
      <c r="L37" s="480"/>
      <c r="M37" s="480"/>
      <c r="N37" s="481"/>
      <c r="O37" s="480"/>
      <c r="P37" s="482"/>
      <c r="Q37" s="26" t="s">
        <v>44</v>
      </c>
      <c r="R37" s="480"/>
      <c r="S37" s="480"/>
      <c r="T37" s="480"/>
      <c r="U37" s="481"/>
      <c r="V37" s="480"/>
      <c r="W37" s="482"/>
      <c r="X37" s="26" t="s">
        <v>44</v>
      </c>
      <c r="Y37" s="480"/>
      <c r="Z37" s="480"/>
      <c r="AA37" s="480"/>
      <c r="AB37" s="481"/>
      <c r="AC37" s="480"/>
      <c r="AD37" s="482"/>
      <c r="AE37" s="26" t="s">
        <v>44</v>
      </c>
      <c r="AF37" s="483">
        <f>SUM(K37,R37,Y37)</f>
        <v>0</v>
      </c>
      <c r="AG37" s="483"/>
      <c r="AH37" s="483"/>
      <c r="AI37" s="483"/>
      <c r="AJ37" s="483"/>
      <c r="AK37" s="484"/>
      <c r="AL37" s="360" t="s">
        <v>44</v>
      </c>
    </row>
    <row r="38" spans="3:38" ht="36" customHeight="1">
      <c r="C38" s="485" t="s">
        <v>51</v>
      </c>
      <c r="D38" s="486"/>
      <c r="E38" s="486"/>
      <c r="F38" s="486"/>
      <c r="G38" s="486"/>
      <c r="H38" s="486"/>
      <c r="I38" s="486"/>
      <c r="J38" s="486"/>
      <c r="K38" s="450" t="s">
        <v>150</v>
      </c>
      <c r="L38" s="450"/>
      <c r="M38" s="450"/>
      <c r="N38" s="450"/>
      <c r="O38" s="450"/>
      <c r="P38" s="450"/>
      <c r="Q38" s="487"/>
      <c r="R38" s="450" t="s">
        <v>150</v>
      </c>
      <c r="S38" s="450"/>
      <c r="T38" s="450"/>
      <c r="U38" s="450"/>
      <c r="V38" s="450"/>
      <c r="W38" s="450"/>
      <c r="X38" s="450"/>
      <c r="Y38" s="450" t="s">
        <v>150</v>
      </c>
      <c r="Z38" s="450"/>
      <c r="AA38" s="450"/>
      <c r="AB38" s="450"/>
      <c r="AC38" s="450"/>
      <c r="AD38" s="450"/>
      <c r="AE38" s="450"/>
      <c r="AF38" s="450" t="s">
        <v>131</v>
      </c>
      <c r="AG38" s="450"/>
      <c r="AH38" s="450"/>
      <c r="AI38" s="450"/>
      <c r="AJ38" s="450"/>
      <c r="AK38" s="450"/>
      <c r="AL38" s="450"/>
    </row>
    <row r="39" spans="3:38" ht="36" customHeight="1">
      <c r="C39" s="486"/>
      <c r="D39" s="486"/>
      <c r="E39" s="486"/>
      <c r="F39" s="486"/>
      <c r="G39" s="486"/>
      <c r="H39" s="486"/>
      <c r="I39" s="486"/>
      <c r="J39" s="486"/>
      <c r="K39" s="450"/>
      <c r="L39" s="450"/>
      <c r="M39" s="438"/>
      <c r="N39" s="15" t="s">
        <v>53</v>
      </c>
      <c r="O39" s="450"/>
      <c r="P39" s="438"/>
      <c r="Q39" s="15" t="s">
        <v>152</v>
      </c>
      <c r="R39" s="450"/>
      <c r="S39" s="450"/>
      <c r="T39" s="438"/>
      <c r="U39" s="15" t="s">
        <v>53</v>
      </c>
      <c r="V39" s="450"/>
      <c r="W39" s="438"/>
      <c r="X39" s="15" t="s">
        <v>152</v>
      </c>
      <c r="Y39" s="450"/>
      <c r="Z39" s="450"/>
      <c r="AA39" s="438"/>
      <c r="AB39" s="15" t="s">
        <v>53</v>
      </c>
      <c r="AC39" s="450"/>
      <c r="AD39" s="438"/>
      <c r="AE39" s="15" t="s">
        <v>152</v>
      </c>
      <c r="AF39" s="450"/>
      <c r="AG39" s="450"/>
      <c r="AH39" s="450"/>
      <c r="AI39" s="450"/>
      <c r="AJ39" s="450"/>
      <c r="AK39" s="450"/>
      <c r="AL39" s="450"/>
    </row>
    <row r="40" spans="3:38" ht="16.5" customHeight="1">
      <c r="C40" s="450" t="s">
        <v>156</v>
      </c>
      <c r="D40" s="450"/>
      <c r="E40" s="450"/>
      <c r="F40" s="450"/>
      <c r="G40" s="450"/>
      <c r="H40" s="450"/>
      <c r="I40" s="450"/>
      <c r="J40" s="450"/>
      <c r="K40" s="480"/>
      <c r="L40" s="480"/>
      <c r="M40" s="480"/>
      <c r="N40" s="481"/>
      <c r="O40" s="480"/>
      <c r="P40" s="482"/>
      <c r="Q40" s="26" t="s">
        <v>44</v>
      </c>
      <c r="R40" s="480"/>
      <c r="S40" s="480"/>
      <c r="T40" s="480"/>
      <c r="U40" s="481"/>
      <c r="V40" s="480"/>
      <c r="W40" s="482"/>
      <c r="X40" s="26" t="s">
        <v>44</v>
      </c>
      <c r="Y40" s="480"/>
      <c r="Z40" s="480"/>
      <c r="AA40" s="480"/>
      <c r="AB40" s="481"/>
      <c r="AC40" s="480"/>
      <c r="AD40" s="482"/>
      <c r="AE40" s="26" t="s">
        <v>44</v>
      </c>
      <c r="AF40" s="483">
        <f>SUM(K40,R40,Y40)</f>
        <v>0</v>
      </c>
      <c r="AG40" s="483"/>
      <c r="AH40" s="483"/>
      <c r="AI40" s="483"/>
      <c r="AJ40" s="483"/>
      <c r="AK40" s="484"/>
      <c r="AL40" s="360" t="s">
        <v>44</v>
      </c>
    </row>
    <row r="41" spans="3:38" ht="27.75" customHeight="1">
      <c r="C41" s="470" t="s">
        <v>157</v>
      </c>
      <c r="D41" s="450"/>
      <c r="E41" s="450"/>
      <c r="F41" s="450"/>
      <c r="G41" s="450"/>
      <c r="H41" s="450"/>
      <c r="I41" s="450"/>
      <c r="J41" s="450"/>
      <c r="K41" s="471"/>
      <c r="L41" s="472"/>
      <c r="M41" s="472"/>
      <c r="N41" s="472"/>
      <c r="O41" s="472"/>
      <c r="P41" s="472"/>
      <c r="Q41" s="472"/>
      <c r="R41" s="472"/>
      <c r="S41" s="472"/>
      <c r="T41" s="472"/>
      <c r="U41" s="472"/>
      <c r="V41" s="472"/>
      <c r="W41" s="472"/>
      <c r="X41" s="472"/>
      <c r="Y41" s="472"/>
      <c r="Z41" s="472"/>
      <c r="AA41" s="472"/>
      <c r="AB41" s="472"/>
      <c r="AC41" s="472"/>
      <c r="AD41" s="472"/>
      <c r="AE41" s="473"/>
      <c r="AF41" s="474" t="str">
        <f>_xlfn.IFERROR((AF40-AF37)/AF40,"自動計算")</f>
        <v>自動計算</v>
      </c>
      <c r="AG41" s="475"/>
      <c r="AH41" s="475"/>
      <c r="AI41" s="475"/>
      <c r="AJ41" s="475"/>
      <c r="AK41" s="475"/>
      <c r="AL41" s="476"/>
    </row>
    <row r="43" spans="2:39" s="11" customFormat="1" ht="16.5" customHeight="1">
      <c r="B43" s="25"/>
      <c r="C43" s="24" t="s">
        <v>670</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9"/>
      <c r="AG43" s="29"/>
      <c r="AH43" s="29"/>
      <c r="AI43" s="29"/>
      <c r="AJ43" s="29"/>
      <c r="AK43" s="29"/>
      <c r="AL43" s="29"/>
      <c r="AM43" s="25"/>
    </row>
    <row r="44" spans="2:39" s="12" customFormat="1" ht="42.75" customHeight="1">
      <c r="B44" s="25"/>
      <c r="C44" s="477" t="s">
        <v>674</v>
      </c>
      <c r="D44" s="478"/>
      <c r="E44" s="478"/>
      <c r="F44" s="478"/>
      <c r="G44" s="478"/>
      <c r="H44" s="478"/>
      <c r="I44" s="478"/>
      <c r="J44" s="478"/>
      <c r="K44" s="454" t="s">
        <v>150</v>
      </c>
      <c r="L44" s="454"/>
      <c r="M44" s="454"/>
      <c r="N44" s="479"/>
      <c r="O44" s="454"/>
      <c r="P44" s="454"/>
      <c r="Q44" s="479"/>
      <c r="R44" s="454" t="s">
        <v>150</v>
      </c>
      <c r="S44" s="454"/>
      <c r="T44" s="454"/>
      <c r="U44" s="454"/>
      <c r="V44" s="454"/>
      <c r="W44" s="454"/>
      <c r="X44" s="454"/>
      <c r="Y44" s="454" t="s">
        <v>150</v>
      </c>
      <c r="Z44" s="454"/>
      <c r="AA44" s="454"/>
      <c r="AB44" s="454"/>
      <c r="AC44" s="454"/>
      <c r="AD44" s="454"/>
      <c r="AE44" s="454"/>
      <c r="AF44" s="454" t="s">
        <v>131</v>
      </c>
      <c r="AG44" s="454"/>
      <c r="AH44" s="454"/>
      <c r="AI44" s="454"/>
      <c r="AJ44" s="454"/>
      <c r="AK44" s="454"/>
      <c r="AL44" s="454"/>
      <c r="AM44" s="25"/>
    </row>
    <row r="45" spans="2:39" s="12" customFormat="1" ht="57" customHeight="1">
      <c r="B45" s="25"/>
      <c r="C45" s="478"/>
      <c r="D45" s="478"/>
      <c r="E45" s="478"/>
      <c r="F45" s="478"/>
      <c r="G45" s="478"/>
      <c r="H45" s="478"/>
      <c r="I45" s="478"/>
      <c r="J45" s="478"/>
      <c r="K45" s="454"/>
      <c r="L45" s="454"/>
      <c r="M45" s="463"/>
      <c r="N45" s="30" t="s">
        <v>53</v>
      </c>
      <c r="O45" s="454"/>
      <c r="P45" s="463"/>
      <c r="Q45" s="31" t="s">
        <v>152</v>
      </c>
      <c r="R45" s="454"/>
      <c r="S45" s="454"/>
      <c r="T45" s="463"/>
      <c r="U45" s="30" t="s">
        <v>53</v>
      </c>
      <c r="V45" s="454"/>
      <c r="W45" s="463"/>
      <c r="X45" s="30" t="s">
        <v>152</v>
      </c>
      <c r="Y45" s="454"/>
      <c r="Z45" s="454"/>
      <c r="AA45" s="463"/>
      <c r="AB45" s="30" t="s">
        <v>53</v>
      </c>
      <c r="AC45" s="454"/>
      <c r="AD45" s="463"/>
      <c r="AE45" s="30" t="s">
        <v>152</v>
      </c>
      <c r="AF45" s="454"/>
      <c r="AG45" s="454"/>
      <c r="AH45" s="454"/>
      <c r="AI45" s="454"/>
      <c r="AJ45" s="454"/>
      <c r="AK45" s="454"/>
      <c r="AL45" s="454"/>
      <c r="AM45" s="25"/>
    </row>
    <row r="46" spans="2:39" s="12" customFormat="1" ht="16.5" customHeight="1">
      <c r="B46" s="25"/>
      <c r="C46" s="454" t="s">
        <v>671</v>
      </c>
      <c r="D46" s="454"/>
      <c r="E46" s="454"/>
      <c r="F46" s="454"/>
      <c r="G46" s="454"/>
      <c r="H46" s="454"/>
      <c r="I46" s="454"/>
      <c r="J46" s="454"/>
      <c r="K46" s="464"/>
      <c r="L46" s="464"/>
      <c r="M46" s="464"/>
      <c r="N46" s="465"/>
      <c r="O46" s="464"/>
      <c r="P46" s="466"/>
      <c r="Q46" s="32" t="s">
        <v>44</v>
      </c>
      <c r="R46" s="464"/>
      <c r="S46" s="464"/>
      <c r="T46" s="464"/>
      <c r="U46" s="465"/>
      <c r="V46" s="464"/>
      <c r="W46" s="466"/>
      <c r="X46" s="32" t="s">
        <v>44</v>
      </c>
      <c r="Y46" s="464"/>
      <c r="Z46" s="464"/>
      <c r="AA46" s="464"/>
      <c r="AB46" s="465"/>
      <c r="AC46" s="464"/>
      <c r="AD46" s="466"/>
      <c r="AE46" s="32" t="s">
        <v>44</v>
      </c>
      <c r="AF46" s="451">
        <f>SUM(K46,R46,Y46)</f>
        <v>0</v>
      </c>
      <c r="AG46" s="451"/>
      <c r="AH46" s="451"/>
      <c r="AI46" s="451"/>
      <c r="AJ46" s="451"/>
      <c r="AK46" s="452"/>
      <c r="AL46" s="361" t="s">
        <v>44</v>
      </c>
      <c r="AM46" s="25"/>
    </row>
    <row r="47" spans="2:39" s="12" customFormat="1" ht="36" customHeight="1">
      <c r="B47" s="25"/>
      <c r="C47" s="467" t="s">
        <v>675</v>
      </c>
      <c r="D47" s="468"/>
      <c r="E47" s="468"/>
      <c r="F47" s="468"/>
      <c r="G47" s="468"/>
      <c r="H47" s="468"/>
      <c r="I47" s="468"/>
      <c r="J47" s="468"/>
      <c r="K47" s="454" t="s">
        <v>150</v>
      </c>
      <c r="L47" s="454"/>
      <c r="M47" s="454"/>
      <c r="N47" s="454"/>
      <c r="O47" s="454"/>
      <c r="P47" s="454"/>
      <c r="Q47" s="469"/>
      <c r="R47" s="454" t="s">
        <v>150</v>
      </c>
      <c r="S47" s="454"/>
      <c r="T47" s="454"/>
      <c r="U47" s="454"/>
      <c r="V47" s="454"/>
      <c r="W47" s="454"/>
      <c r="X47" s="454"/>
      <c r="Y47" s="454" t="s">
        <v>150</v>
      </c>
      <c r="Z47" s="454"/>
      <c r="AA47" s="454"/>
      <c r="AB47" s="454"/>
      <c r="AC47" s="454"/>
      <c r="AD47" s="454"/>
      <c r="AE47" s="454"/>
      <c r="AF47" s="454" t="s">
        <v>131</v>
      </c>
      <c r="AG47" s="454"/>
      <c r="AH47" s="454"/>
      <c r="AI47" s="454"/>
      <c r="AJ47" s="454"/>
      <c r="AK47" s="454"/>
      <c r="AL47" s="454"/>
      <c r="AM47" s="25"/>
    </row>
    <row r="48" spans="2:39" s="12" customFormat="1" ht="36" customHeight="1">
      <c r="B48" s="25"/>
      <c r="C48" s="468"/>
      <c r="D48" s="468"/>
      <c r="E48" s="468"/>
      <c r="F48" s="468"/>
      <c r="G48" s="468"/>
      <c r="H48" s="468"/>
      <c r="I48" s="468"/>
      <c r="J48" s="468"/>
      <c r="K48" s="454"/>
      <c r="L48" s="454"/>
      <c r="M48" s="463"/>
      <c r="N48" s="30" t="s">
        <v>53</v>
      </c>
      <c r="O48" s="454"/>
      <c r="P48" s="463"/>
      <c r="Q48" s="30" t="s">
        <v>152</v>
      </c>
      <c r="R48" s="454"/>
      <c r="S48" s="454"/>
      <c r="T48" s="463"/>
      <c r="U48" s="30" t="s">
        <v>53</v>
      </c>
      <c r="V48" s="454"/>
      <c r="W48" s="463"/>
      <c r="X48" s="30" t="s">
        <v>152</v>
      </c>
      <c r="Y48" s="454"/>
      <c r="Z48" s="454"/>
      <c r="AA48" s="463"/>
      <c r="AB48" s="30" t="s">
        <v>53</v>
      </c>
      <c r="AC48" s="454"/>
      <c r="AD48" s="463"/>
      <c r="AE48" s="30" t="s">
        <v>152</v>
      </c>
      <c r="AF48" s="454"/>
      <c r="AG48" s="454"/>
      <c r="AH48" s="454"/>
      <c r="AI48" s="454"/>
      <c r="AJ48" s="454"/>
      <c r="AK48" s="454"/>
      <c r="AL48" s="454"/>
      <c r="AM48" s="25"/>
    </row>
    <row r="49" spans="2:39" s="12" customFormat="1" ht="16.5" customHeight="1">
      <c r="B49" s="25"/>
      <c r="C49" s="454" t="s">
        <v>672</v>
      </c>
      <c r="D49" s="454"/>
      <c r="E49" s="454"/>
      <c r="F49" s="454"/>
      <c r="G49" s="454"/>
      <c r="H49" s="454"/>
      <c r="I49" s="454"/>
      <c r="J49" s="454"/>
      <c r="K49" s="464"/>
      <c r="L49" s="464"/>
      <c r="M49" s="464"/>
      <c r="N49" s="465"/>
      <c r="O49" s="464"/>
      <c r="P49" s="466"/>
      <c r="Q49" s="32" t="s">
        <v>44</v>
      </c>
      <c r="R49" s="464"/>
      <c r="S49" s="464"/>
      <c r="T49" s="464"/>
      <c r="U49" s="465"/>
      <c r="V49" s="464"/>
      <c r="W49" s="466"/>
      <c r="X49" s="32" t="s">
        <v>44</v>
      </c>
      <c r="Y49" s="464"/>
      <c r="Z49" s="464"/>
      <c r="AA49" s="464"/>
      <c r="AB49" s="465"/>
      <c r="AC49" s="464"/>
      <c r="AD49" s="466"/>
      <c r="AE49" s="32" t="s">
        <v>44</v>
      </c>
      <c r="AF49" s="451">
        <f>SUM(K49,R49,Y49)</f>
        <v>0</v>
      </c>
      <c r="AG49" s="451"/>
      <c r="AH49" s="451"/>
      <c r="AI49" s="451"/>
      <c r="AJ49" s="451"/>
      <c r="AK49" s="452"/>
      <c r="AL49" s="361" t="s">
        <v>44</v>
      </c>
      <c r="AM49" s="25"/>
    </row>
    <row r="50" spans="2:39" s="12" customFormat="1" ht="27.75" customHeight="1">
      <c r="B50" s="25"/>
      <c r="C50" s="453" t="s">
        <v>673</v>
      </c>
      <c r="D50" s="454"/>
      <c r="E50" s="454"/>
      <c r="F50" s="454"/>
      <c r="G50" s="454"/>
      <c r="H50" s="454"/>
      <c r="I50" s="454"/>
      <c r="J50" s="454"/>
      <c r="K50" s="455"/>
      <c r="L50" s="456"/>
      <c r="M50" s="456"/>
      <c r="N50" s="456"/>
      <c r="O50" s="456"/>
      <c r="P50" s="456"/>
      <c r="Q50" s="456"/>
      <c r="R50" s="456"/>
      <c r="S50" s="456"/>
      <c r="T50" s="456"/>
      <c r="U50" s="456"/>
      <c r="V50" s="456"/>
      <c r="W50" s="456"/>
      <c r="X50" s="456"/>
      <c r="Y50" s="456"/>
      <c r="Z50" s="456"/>
      <c r="AA50" s="456"/>
      <c r="AB50" s="456"/>
      <c r="AC50" s="456"/>
      <c r="AD50" s="456"/>
      <c r="AE50" s="457"/>
      <c r="AF50" s="458" t="str">
        <f>_xlfn.IFERROR((AF49-AF46)/AF49,"自動計算")</f>
        <v>自動計算</v>
      </c>
      <c r="AG50" s="459"/>
      <c r="AH50" s="459"/>
      <c r="AI50" s="459"/>
      <c r="AJ50" s="459"/>
      <c r="AK50" s="459"/>
      <c r="AL50" s="460"/>
      <c r="AM50" s="25"/>
    </row>
    <row r="51" ht="14.25" customHeight="1">
      <c r="C51" s="9" t="s">
        <v>163</v>
      </c>
    </row>
    <row r="52" spans="3:33" ht="14.25" customHeight="1">
      <c r="C52" s="34" t="s">
        <v>165</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row>
    <row r="53" spans="3:33" ht="14.25" customHeight="1">
      <c r="C53" s="363" t="s">
        <v>539</v>
      </c>
      <c r="D53" s="363" t="s">
        <v>676</v>
      </c>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row>
    <row r="54" spans="2:38" ht="18.75" customHeight="1">
      <c r="B54" s="461" t="s">
        <v>166</v>
      </c>
      <c r="C54" s="461"/>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row>
    <row r="55" spans="2:38" ht="10.5" customHeight="1">
      <c r="B55" s="461"/>
      <c r="C55" s="461"/>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row>
    <row r="56" ht="16.5" customHeight="1">
      <c r="C56" s="9" t="s">
        <v>168</v>
      </c>
    </row>
    <row r="57" spans="3:4" ht="16.5" customHeight="1">
      <c r="C57" s="9" t="s">
        <v>86</v>
      </c>
      <c r="D57" s="9" t="s">
        <v>169</v>
      </c>
    </row>
    <row r="58" spans="5:26" ht="16.5" customHeight="1">
      <c r="E58" s="462" t="s">
        <v>171</v>
      </c>
      <c r="F58" s="462"/>
      <c r="G58" s="462"/>
      <c r="H58" s="462"/>
      <c r="I58" s="462"/>
      <c r="J58" s="462"/>
      <c r="K58" s="462"/>
      <c r="L58" s="462"/>
      <c r="M58" s="462"/>
      <c r="N58" s="462"/>
      <c r="Q58" s="462" t="s">
        <v>174</v>
      </c>
      <c r="R58" s="462"/>
      <c r="S58" s="462"/>
      <c r="T58" s="462"/>
      <c r="U58" s="462"/>
      <c r="V58" s="462"/>
      <c r="W58" s="462"/>
      <c r="X58" s="462"/>
      <c r="Y58" s="462"/>
      <c r="Z58" s="36"/>
    </row>
    <row r="59" ht="3.75" customHeight="1"/>
    <row r="60" ht="16.5" customHeight="1">
      <c r="C60" s="9" t="s">
        <v>175</v>
      </c>
    </row>
    <row r="61" ht="16.5" customHeight="1">
      <c r="E61" s="37" t="s">
        <v>176</v>
      </c>
    </row>
    <row r="62" spans="4:50" ht="16.5" customHeight="1">
      <c r="D62" s="337"/>
      <c r="E62" s="337" t="s">
        <v>568</v>
      </c>
      <c r="F62" s="337"/>
      <c r="G62" s="337"/>
      <c r="H62" s="337"/>
      <c r="I62" s="337"/>
      <c r="J62" s="337"/>
      <c r="K62" s="337"/>
      <c r="L62" s="337"/>
      <c r="M62" s="337"/>
      <c r="N62" s="337"/>
      <c r="O62" s="337"/>
      <c r="P62" s="337"/>
      <c r="Q62" s="337"/>
      <c r="R62" s="337"/>
      <c r="S62" s="337"/>
      <c r="T62" s="337"/>
      <c r="U62" s="337"/>
      <c r="V62" s="337" t="s">
        <v>178</v>
      </c>
      <c r="W62" s="337"/>
      <c r="X62" s="337"/>
      <c r="Y62" s="337"/>
      <c r="Z62" s="337"/>
      <c r="AA62" s="337"/>
      <c r="AB62" s="337" t="s">
        <v>179</v>
      </c>
      <c r="AC62" s="337"/>
      <c r="AD62" s="337"/>
      <c r="AE62" s="337"/>
      <c r="AF62" s="337"/>
      <c r="AG62" s="337"/>
      <c r="AH62" s="337"/>
      <c r="AI62" s="337" t="s">
        <v>569</v>
      </c>
      <c r="AJ62" s="337"/>
      <c r="AK62" s="337"/>
      <c r="AL62" s="337"/>
      <c r="AM62" s="9"/>
      <c r="AN62" s="9"/>
      <c r="AO62" s="9"/>
      <c r="AP62" s="9"/>
      <c r="AQ62" s="9"/>
      <c r="AR62" s="9"/>
      <c r="AS62" s="9"/>
      <c r="AT62" s="9"/>
      <c r="AU62" s="9"/>
      <c r="AV62" s="9"/>
      <c r="AW62" s="9"/>
      <c r="AX62" s="10"/>
    </row>
    <row r="63" ht="7.5" customHeight="1"/>
    <row r="64" ht="16.5" customHeight="1">
      <c r="C64" s="9" t="s">
        <v>183</v>
      </c>
    </row>
    <row r="65" spans="4:38" ht="16.5" customHeight="1">
      <c r="D65" s="444"/>
      <c r="E65" s="445"/>
      <c r="F65" s="446"/>
      <c r="G65" s="438" t="s">
        <v>129</v>
      </c>
      <c r="H65" s="439"/>
      <c r="I65" s="439"/>
      <c r="J65" s="439"/>
      <c r="K65" s="439"/>
      <c r="L65" s="439"/>
      <c r="M65" s="439"/>
      <c r="N65" s="439"/>
      <c r="O65" s="439"/>
      <c r="P65" s="439"/>
      <c r="Q65" s="439"/>
      <c r="R65" s="439"/>
      <c r="S65" s="439"/>
      <c r="T65" s="439"/>
      <c r="U65" s="439"/>
      <c r="V65" s="440"/>
      <c r="W65" s="450" t="s">
        <v>185</v>
      </c>
      <c r="X65" s="450"/>
      <c r="Y65" s="450"/>
      <c r="Z65" s="450"/>
      <c r="AA65" s="450"/>
      <c r="AB65" s="450"/>
      <c r="AC65" s="450"/>
      <c r="AD65" s="450"/>
      <c r="AE65" s="450"/>
      <c r="AF65" s="450"/>
      <c r="AG65" s="450"/>
      <c r="AH65" s="450"/>
      <c r="AI65" s="450"/>
      <c r="AJ65" s="450"/>
      <c r="AK65" s="450"/>
      <c r="AL65" s="450"/>
    </row>
    <row r="66" spans="4:38" ht="16.5" customHeight="1">
      <c r="D66" s="447"/>
      <c r="E66" s="448"/>
      <c r="F66" s="449"/>
      <c r="G66" s="438" t="s">
        <v>186</v>
      </c>
      <c r="H66" s="439"/>
      <c r="I66" s="439"/>
      <c r="J66" s="439"/>
      <c r="K66" s="439"/>
      <c r="L66" s="439"/>
      <c r="M66" s="439"/>
      <c r="N66" s="440"/>
      <c r="O66" s="438" t="s">
        <v>188</v>
      </c>
      <c r="P66" s="439"/>
      <c r="Q66" s="439"/>
      <c r="R66" s="439"/>
      <c r="S66" s="439"/>
      <c r="T66" s="439"/>
      <c r="U66" s="439"/>
      <c r="V66" s="440"/>
      <c r="W66" s="438" t="s">
        <v>186</v>
      </c>
      <c r="X66" s="439"/>
      <c r="Y66" s="439"/>
      <c r="Z66" s="439"/>
      <c r="AA66" s="439"/>
      <c r="AB66" s="439"/>
      <c r="AC66" s="439"/>
      <c r="AD66" s="440"/>
      <c r="AE66" s="438" t="s">
        <v>188</v>
      </c>
      <c r="AF66" s="439"/>
      <c r="AG66" s="439"/>
      <c r="AH66" s="439"/>
      <c r="AI66" s="439"/>
      <c r="AJ66" s="439"/>
      <c r="AK66" s="439"/>
      <c r="AL66" s="440"/>
    </row>
    <row r="67" spans="4:38" ht="16.5" customHeight="1">
      <c r="D67" s="438" t="s">
        <v>97</v>
      </c>
      <c r="E67" s="439"/>
      <c r="F67" s="440"/>
      <c r="G67" s="441"/>
      <c r="H67" s="442"/>
      <c r="I67" s="442"/>
      <c r="J67" s="442"/>
      <c r="K67" s="442"/>
      <c r="L67" s="442"/>
      <c r="M67" s="442"/>
      <c r="N67" s="443"/>
      <c r="O67" s="441"/>
      <c r="P67" s="442"/>
      <c r="Q67" s="442"/>
      <c r="R67" s="442"/>
      <c r="S67" s="442"/>
      <c r="T67" s="442"/>
      <c r="U67" s="442"/>
      <c r="V67" s="443"/>
      <c r="W67" s="441"/>
      <c r="X67" s="442"/>
      <c r="Y67" s="442"/>
      <c r="Z67" s="442"/>
      <c r="AA67" s="442"/>
      <c r="AB67" s="442"/>
      <c r="AC67" s="442"/>
      <c r="AD67" s="443"/>
      <c r="AE67" s="441"/>
      <c r="AF67" s="442"/>
      <c r="AG67" s="442"/>
      <c r="AH67" s="442"/>
      <c r="AI67" s="442"/>
      <c r="AJ67" s="442"/>
      <c r="AK67" s="442"/>
      <c r="AL67" s="443"/>
    </row>
    <row r="68" spans="4:38" ht="16.5" customHeight="1">
      <c r="D68" s="438" t="s">
        <v>189</v>
      </c>
      <c r="E68" s="439"/>
      <c r="F68" s="440"/>
      <c r="G68" s="441"/>
      <c r="H68" s="442"/>
      <c r="I68" s="442"/>
      <c r="J68" s="442"/>
      <c r="K68" s="442"/>
      <c r="L68" s="442"/>
      <c r="M68" s="442"/>
      <c r="N68" s="443"/>
      <c r="O68" s="441"/>
      <c r="P68" s="442"/>
      <c r="Q68" s="442"/>
      <c r="R68" s="442"/>
      <c r="S68" s="442"/>
      <c r="T68" s="442"/>
      <c r="U68" s="442"/>
      <c r="V68" s="443"/>
      <c r="W68" s="441"/>
      <c r="X68" s="442"/>
      <c r="Y68" s="442"/>
      <c r="Z68" s="442"/>
      <c r="AA68" s="442"/>
      <c r="AB68" s="442"/>
      <c r="AC68" s="442"/>
      <c r="AD68" s="443"/>
      <c r="AE68" s="441"/>
      <c r="AF68" s="442"/>
      <c r="AG68" s="442"/>
      <c r="AH68" s="442"/>
      <c r="AI68" s="442"/>
      <c r="AJ68" s="442"/>
      <c r="AK68" s="442"/>
      <c r="AL68" s="443"/>
    </row>
    <row r="69" spans="4:38" ht="16.5" customHeight="1">
      <c r="D69" s="438" t="s">
        <v>190</v>
      </c>
      <c r="E69" s="439"/>
      <c r="F69" s="440"/>
      <c r="G69" s="441"/>
      <c r="H69" s="442"/>
      <c r="I69" s="442"/>
      <c r="J69" s="442"/>
      <c r="K69" s="442"/>
      <c r="L69" s="442"/>
      <c r="M69" s="442"/>
      <c r="N69" s="443"/>
      <c r="O69" s="441"/>
      <c r="P69" s="442"/>
      <c r="Q69" s="442"/>
      <c r="R69" s="442"/>
      <c r="S69" s="442"/>
      <c r="T69" s="442"/>
      <c r="U69" s="442"/>
      <c r="V69" s="443"/>
      <c r="W69" s="441"/>
      <c r="X69" s="442"/>
      <c r="Y69" s="442"/>
      <c r="Z69" s="442"/>
      <c r="AA69" s="442"/>
      <c r="AB69" s="442"/>
      <c r="AC69" s="442"/>
      <c r="AD69" s="443"/>
      <c r="AE69" s="441"/>
      <c r="AF69" s="442"/>
      <c r="AG69" s="442"/>
      <c r="AH69" s="442"/>
      <c r="AI69" s="442"/>
      <c r="AJ69" s="442"/>
      <c r="AK69" s="442"/>
      <c r="AL69" s="443"/>
    </row>
    <row r="70" spans="4:38" ht="16.5" customHeight="1">
      <c r="D70" s="438" t="s">
        <v>192</v>
      </c>
      <c r="E70" s="439"/>
      <c r="F70" s="440"/>
      <c r="G70" s="441"/>
      <c r="H70" s="442"/>
      <c r="I70" s="442"/>
      <c r="J70" s="442"/>
      <c r="K70" s="442"/>
      <c r="L70" s="442"/>
      <c r="M70" s="442"/>
      <c r="N70" s="443"/>
      <c r="O70" s="441"/>
      <c r="P70" s="442"/>
      <c r="Q70" s="442"/>
      <c r="R70" s="442"/>
      <c r="S70" s="442"/>
      <c r="T70" s="442"/>
      <c r="U70" s="442"/>
      <c r="V70" s="443"/>
      <c r="W70" s="441"/>
      <c r="X70" s="442"/>
      <c r="Y70" s="442"/>
      <c r="Z70" s="442"/>
      <c r="AA70" s="442"/>
      <c r="AB70" s="442"/>
      <c r="AC70" s="442"/>
      <c r="AD70" s="443"/>
      <c r="AE70" s="441"/>
      <c r="AF70" s="442"/>
      <c r="AG70" s="442"/>
      <c r="AH70" s="442"/>
      <c r="AI70" s="442"/>
      <c r="AJ70" s="442"/>
      <c r="AK70" s="442"/>
      <c r="AL70" s="443"/>
    </row>
    <row r="71" ht="16.5" customHeight="1">
      <c r="D71" s="38" t="s">
        <v>193</v>
      </c>
    </row>
    <row r="72" spans="4:38" ht="6" customHeight="1">
      <c r="D72" s="39"/>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row>
  </sheetData>
  <sheetProtection/>
  <mergeCells count="146">
    <mergeCell ref="B4:AL4"/>
    <mergeCell ref="B5:AL6"/>
    <mergeCell ref="C7:J7"/>
    <mergeCell ref="K7:AL7"/>
    <mergeCell ref="C8:J8"/>
    <mergeCell ref="K8:AL8"/>
    <mergeCell ref="C9:J9"/>
    <mergeCell ref="K9:AL9"/>
    <mergeCell ref="C10:J10"/>
    <mergeCell ref="K10:AL10"/>
    <mergeCell ref="C11:J11"/>
    <mergeCell ref="K11:V11"/>
    <mergeCell ref="W11:Y11"/>
    <mergeCell ref="Z11:AL11"/>
    <mergeCell ref="C12:J12"/>
    <mergeCell ref="AA12:AL12"/>
    <mergeCell ref="C13:J13"/>
    <mergeCell ref="K13:N13"/>
    <mergeCell ref="O13:V13"/>
    <mergeCell ref="W13:Z13"/>
    <mergeCell ref="AA13:AL13"/>
    <mergeCell ref="C14:J14"/>
    <mergeCell ref="K14:U14"/>
    <mergeCell ref="W14:AB14"/>
    <mergeCell ref="AC14:AK14"/>
    <mergeCell ref="C15:J21"/>
    <mergeCell ref="L15:V15"/>
    <mergeCell ref="W15:AB21"/>
    <mergeCell ref="AD15:AK15"/>
    <mergeCell ref="L16:V16"/>
    <mergeCell ref="AD16:AK16"/>
    <mergeCell ref="L17:V17"/>
    <mergeCell ref="AD17:AK17"/>
    <mergeCell ref="L18:V18"/>
    <mergeCell ref="AD18:AK18"/>
    <mergeCell ref="L19:V19"/>
    <mergeCell ref="AD19:AK19"/>
    <mergeCell ref="L20:V20"/>
    <mergeCell ref="AD20:AK20"/>
    <mergeCell ref="AD21:AK21"/>
    <mergeCell ref="D25:AL25"/>
    <mergeCell ref="B28:AL28"/>
    <mergeCell ref="C26:AL26"/>
    <mergeCell ref="C22:AL22"/>
    <mergeCell ref="C23:AL23"/>
    <mergeCell ref="C24:AL24"/>
    <mergeCell ref="K36:M36"/>
    <mergeCell ref="O36:P36"/>
    <mergeCell ref="R36:T36"/>
    <mergeCell ref="V36:W36"/>
    <mergeCell ref="Y36:AA36"/>
    <mergeCell ref="AC36:AD36"/>
    <mergeCell ref="C37:J37"/>
    <mergeCell ref="K37:P37"/>
    <mergeCell ref="R37:W37"/>
    <mergeCell ref="Y37:AD37"/>
    <mergeCell ref="AF37:AK37"/>
    <mergeCell ref="C35:J36"/>
    <mergeCell ref="K35:Q35"/>
    <mergeCell ref="R35:X35"/>
    <mergeCell ref="Y35:AE35"/>
    <mergeCell ref="AF35:AL36"/>
    <mergeCell ref="K39:M39"/>
    <mergeCell ref="O39:P39"/>
    <mergeCell ref="R39:T39"/>
    <mergeCell ref="V39:W39"/>
    <mergeCell ref="Y39:AA39"/>
    <mergeCell ref="AC39:AD39"/>
    <mergeCell ref="C40:J40"/>
    <mergeCell ref="K40:P40"/>
    <mergeCell ref="R40:W40"/>
    <mergeCell ref="Y40:AD40"/>
    <mergeCell ref="AF40:AK40"/>
    <mergeCell ref="C38:J39"/>
    <mergeCell ref="K38:Q38"/>
    <mergeCell ref="R38:X38"/>
    <mergeCell ref="Y38:AE38"/>
    <mergeCell ref="AF38:AL39"/>
    <mergeCell ref="C41:J41"/>
    <mergeCell ref="K41:AE41"/>
    <mergeCell ref="AF41:AL41"/>
    <mergeCell ref="C44:J45"/>
    <mergeCell ref="K44:Q44"/>
    <mergeCell ref="R44:X44"/>
    <mergeCell ref="Y44:AE44"/>
    <mergeCell ref="AF44:AL45"/>
    <mergeCell ref="K45:M45"/>
    <mergeCell ref="O45:P45"/>
    <mergeCell ref="R45:T45"/>
    <mergeCell ref="V45:W45"/>
    <mergeCell ref="Y45:AA45"/>
    <mergeCell ref="AC45:AD45"/>
    <mergeCell ref="C46:J46"/>
    <mergeCell ref="K46:P46"/>
    <mergeCell ref="R46:W46"/>
    <mergeCell ref="Y46:AD46"/>
    <mergeCell ref="AF46:AK46"/>
    <mergeCell ref="C47:J48"/>
    <mergeCell ref="K47:Q47"/>
    <mergeCell ref="R47:X47"/>
    <mergeCell ref="Y47:AE47"/>
    <mergeCell ref="AF47:AL48"/>
    <mergeCell ref="K48:M48"/>
    <mergeCell ref="O48:P48"/>
    <mergeCell ref="R48:T48"/>
    <mergeCell ref="V48:W48"/>
    <mergeCell ref="Y48:AA48"/>
    <mergeCell ref="AC48:AD48"/>
    <mergeCell ref="C49:J49"/>
    <mergeCell ref="K49:P49"/>
    <mergeCell ref="R49:W49"/>
    <mergeCell ref="Y49:AD49"/>
    <mergeCell ref="AF49:AK49"/>
    <mergeCell ref="C50:J50"/>
    <mergeCell ref="K50:AE50"/>
    <mergeCell ref="AF50:AL50"/>
    <mergeCell ref="B54:AL55"/>
    <mergeCell ref="E58:N58"/>
    <mergeCell ref="Q58:Y58"/>
    <mergeCell ref="D65:F66"/>
    <mergeCell ref="G65:V65"/>
    <mergeCell ref="W65:AL65"/>
    <mergeCell ref="G66:N66"/>
    <mergeCell ref="O66:V66"/>
    <mergeCell ref="W66:AD66"/>
    <mergeCell ref="AE66:AL66"/>
    <mergeCell ref="D67:F67"/>
    <mergeCell ref="G67:N67"/>
    <mergeCell ref="O67:V67"/>
    <mergeCell ref="W67:AD67"/>
    <mergeCell ref="AE67:AL67"/>
    <mergeCell ref="D68:F68"/>
    <mergeCell ref="G68:N68"/>
    <mergeCell ref="O68:V68"/>
    <mergeCell ref="W68:AD68"/>
    <mergeCell ref="AE68:AL68"/>
    <mergeCell ref="D69:F69"/>
    <mergeCell ref="G69:N69"/>
    <mergeCell ref="O69:V69"/>
    <mergeCell ref="W69:AD69"/>
    <mergeCell ref="AE69:AL69"/>
    <mergeCell ref="D70:F70"/>
    <mergeCell ref="G70:N70"/>
    <mergeCell ref="O70:V70"/>
    <mergeCell ref="W70:AD70"/>
    <mergeCell ref="AE70:AL70"/>
  </mergeCells>
  <hyperlinks>
    <hyperlink ref="D25" r:id="rId1" display="https://www.soumu.go.jp/toukei_toukatsu/index/seido/sangyo/02toukatsu01_03000023.html"/>
  </hyperlinks>
  <printOptions horizontalCentered="1"/>
  <pageMargins left="0.3937007874015748" right="0.3937007874015748" top="0.5905511811023623" bottom="0.5905511811023623" header="0.5118110236220472" footer="0.5118110236220472"/>
  <pageSetup cellComments="asDisplayed" firstPageNumber="0" useFirstPageNumber="1" horizontalDpi="600" verticalDpi="600" orientation="portrait" paperSize="9" scale="86" r:id="rId3"/>
  <rowBreaks count="1" manualBreakCount="1">
    <brk id="27" min="1" max="38" man="1"/>
  </rowBreaks>
  <legacyDrawing r:id="rId2"/>
</worksheet>
</file>

<file path=xl/worksheets/sheet30.xml><?xml version="1.0" encoding="utf-8"?>
<worksheet xmlns="http://schemas.openxmlformats.org/spreadsheetml/2006/main" xmlns:r="http://schemas.openxmlformats.org/officeDocument/2006/relationships">
  <sheetPr>
    <tabColor indexed="57"/>
  </sheetPr>
  <dimension ref="B1:AM73"/>
  <sheetViews>
    <sheetView view="pageBreakPreview" zoomScaleSheetLayoutView="100" zoomScalePageLayoutView="0" workbookViewId="0" topLeftCell="A1">
      <selection activeCell="B1" sqref="B1"/>
    </sheetView>
  </sheetViews>
  <sheetFormatPr defaultColWidth="9.00390625" defaultRowHeight="13.5"/>
  <cols>
    <col min="1" max="10" width="2.125" style="89" customWidth="1"/>
    <col min="11" max="11" width="5.125" style="89" customWidth="1"/>
    <col min="12" max="36" width="2.125" style="89" customWidth="1"/>
    <col min="37" max="37" width="2.50390625" style="89" customWidth="1"/>
    <col min="38" max="38" width="9.00390625" style="89" bestFit="1" customWidth="1"/>
    <col min="39" max="16384" width="9.00390625" style="89" customWidth="1"/>
  </cols>
  <sheetData>
    <row r="1" s="90" customFormat="1" ht="13.5" customHeight="1">
      <c r="B1" s="225" t="s">
        <v>442</v>
      </c>
    </row>
    <row r="2" s="91" customFormat="1" ht="13.5" customHeight="1">
      <c r="B2" s="89"/>
    </row>
    <row r="3" ht="16.5" customHeight="1">
      <c r="B3" s="89" t="s">
        <v>159</v>
      </c>
    </row>
    <row r="4" spans="2:15" s="90" customFormat="1" ht="16.5" customHeight="1">
      <c r="B4" s="740" t="s">
        <v>350</v>
      </c>
      <c r="C4" s="740"/>
      <c r="D4" s="740"/>
      <c r="E4" s="740"/>
      <c r="F4" s="740"/>
      <c r="G4" s="740"/>
      <c r="H4" s="740"/>
      <c r="I4" s="740"/>
      <c r="J4" s="740"/>
      <c r="K4" s="740"/>
      <c r="L4" s="740"/>
      <c r="M4" s="740"/>
      <c r="N4" s="740"/>
      <c r="O4" s="740"/>
    </row>
    <row r="5" spans="2:37" s="90" customFormat="1" ht="16.5" customHeight="1">
      <c r="B5" s="740"/>
      <c r="C5" s="740"/>
      <c r="D5" s="740"/>
      <c r="E5" s="740"/>
      <c r="F5" s="740"/>
      <c r="G5" s="740"/>
      <c r="H5" s="740"/>
      <c r="I5" s="740"/>
      <c r="J5" s="740"/>
      <c r="K5" s="740"/>
      <c r="L5" s="740"/>
      <c r="M5" s="740"/>
      <c r="N5" s="740"/>
      <c r="O5" s="740"/>
      <c r="AG5" s="226"/>
      <c r="AH5" s="226"/>
      <c r="AI5" s="226"/>
      <c r="AJ5" s="226"/>
      <c r="AK5" s="227" t="s">
        <v>352</v>
      </c>
    </row>
    <row r="6" spans="3:37" s="90" customFormat="1" ht="16.5" customHeight="1">
      <c r="C6" s="1016" t="s">
        <v>231</v>
      </c>
      <c r="D6" s="1016"/>
      <c r="E6" s="1016"/>
      <c r="F6" s="1016"/>
      <c r="G6" s="1016"/>
      <c r="H6" s="1016"/>
      <c r="I6" s="1016"/>
      <c r="J6" s="1016"/>
      <c r="K6" s="1016"/>
      <c r="L6" s="1016" t="s">
        <v>259</v>
      </c>
      <c r="M6" s="1016"/>
      <c r="N6" s="1016"/>
      <c r="O6" s="1016"/>
      <c r="P6" s="1016"/>
      <c r="Q6" s="1016"/>
      <c r="R6" s="1016"/>
      <c r="S6" s="1016"/>
      <c r="T6" s="1016" t="s">
        <v>353</v>
      </c>
      <c r="U6" s="1016"/>
      <c r="V6" s="1016"/>
      <c r="W6" s="1016"/>
      <c r="X6" s="1016"/>
      <c r="Y6" s="1016"/>
      <c r="Z6" s="1016"/>
      <c r="AA6" s="1016"/>
      <c r="AB6" s="1016"/>
      <c r="AC6" s="1016"/>
      <c r="AD6" s="1016"/>
      <c r="AE6" s="1016"/>
      <c r="AF6" s="1016"/>
      <c r="AG6" s="1016"/>
      <c r="AH6" s="1016"/>
      <c r="AI6" s="1016"/>
      <c r="AJ6" s="1016"/>
      <c r="AK6" s="1016"/>
    </row>
    <row r="7" spans="3:37" s="90" customFormat="1" ht="16.5" customHeight="1">
      <c r="C7" s="1016"/>
      <c r="D7" s="1016"/>
      <c r="E7" s="1016"/>
      <c r="F7" s="1016"/>
      <c r="G7" s="1016"/>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6"/>
      <c r="AG7" s="1016"/>
      <c r="AH7" s="1016"/>
      <c r="AI7" s="1016"/>
      <c r="AJ7" s="1016"/>
      <c r="AK7" s="1016"/>
    </row>
    <row r="8" spans="3:37" s="90" customFormat="1" ht="31.5" customHeight="1">
      <c r="C8" s="1016" t="s">
        <v>317</v>
      </c>
      <c r="D8" s="1016"/>
      <c r="E8" s="1016"/>
      <c r="F8" s="1016"/>
      <c r="G8" s="1016"/>
      <c r="H8" s="1016"/>
      <c r="I8" s="1016"/>
      <c r="J8" s="1016"/>
      <c r="K8" s="1016"/>
      <c r="L8" s="1025"/>
      <c r="M8" s="1025"/>
      <c r="N8" s="1025"/>
      <c r="O8" s="1025"/>
      <c r="P8" s="1025"/>
      <c r="Q8" s="1025"/>
      <c r="R8" s="1025"/>
      <c r="S8" s="1025"/>
      <c r="T8" s="1027"/>
      <c r="U8" s="1027"/>
      <c r="V8" s="1027"/>
      <c r="W8" s="1027"/>
      <c r="X8" s="1027"/>
      <c r="Y8" s="1027"/>
      <c r="Z8" s="1027"/>
      <c r="AA8" s="1027"/>
      <c r="AB8" s="1027"/>
      <c r="AC8" s="1027"/>
      <c r="AD8" s="1027"/>
      <c r="AE8" s="1027"/>
      <c r="AF8" s="1027"/>
      <c r="AG8" s="1027"/>
      <c r="AH8" s="1027"/>
      <c r="AI8" s="1027"/>
      <c r="AJ8" s="1027"/>
      <c r="AK8" s="1027"/>
    </row>
    <row r="9" spans="3:37" s="90" customFormat="1" ht="31.5" customHeight="1">
      <c r="C9" s="1016" t="s">
        <v>354</v>
      </c>
      <c r="D9" s="1016"/>
      <c r="E9" s="1016"/>
      <c r="F9" s="1016"/>
      <c r="G9" s="1016"/>
      <c r="H9" s="1016"/>
      <c r="I9" s="1016"/>
      <c r="J9" s="1016"/>
      <c r="K9" s="1016"/>
      <c r="L9" s="1025"/>
      <c r="M9" s="1025"/>
      <c r="N9" s="1025"/>
      <c r="O9" s="1025"/>
      <c r="P9" s="1025"/>
      <c r="Q9" s="1025"/>
      <c r="R9" s="1025"/>
      <c r="S9" s="1025"/>
      <c r="T9" s="1027"/>
      <c r="U9" s="1027"/>
      <c r="V9" s="1027"/>
      <c r="W9" s="1027"/>
      <c r="X9" s="1027"/>
      <c r="Y9" s="1027"/>
      <c r="Z9" s="1027"/>
      <c r="AA9" s="1027"/>
      <c r="AB9" s="1027"/>
      <c r="AC9" s="1027"/>
      <c r="AD9" s="1027"/>
      <c r="AE9" s="1027"/>
      <c r="AF9" s="1027"/>
      <c r="AG9" s="1027"/>
      <c r="AH9" s="1027"/>
      <c r="AI9" s="1027"/>
      <c r="AJ9" s="1027"/>
      <c r="AK9" s="1027"/>
    </row>
    <row r="10" spans="3:37" s="90" customFormat="1" ht="31.5" customHeight="1">
      <c r="C10" s="1016" t="s">
        <v>252</v>
      </c>
      <c r="D10" s="1016"/>
      <c r="E10" s="1016"/>
      <c r="F10" s="1016"/>
      <c r="G10" s="1016"/>
      <c r="H10" s="1016"/>
      <c r="I10" s="1016"/>
      <c r="J10" s="1016"/>
      <c r="K10" s="1016"/>
      <c r="L10" s="1025"/>
      <c r="M10" s="1025"/>
      <c r="N10" s="1025"/>
      <c r="O10" s="1025"/>
      <c r="P10" s="1025"/>
      <c r="Q10" s="1025"/>
      <c r="R10" s="1025"/>
      <c r="S10" s="1025"/>
      <c r="T10" s="1027"/>
      <c r="U10" s="1027"/>
      <c r="V10" s="1027"/>
      <c r="W10" s="1027"/>
      <c r="X10" s="1027"/>
      <c r="Y10" s="1027"/>
      <c r="Z10" s="1027"/>
      <c r="AA10" s="1027"/>
      <c r="AB10" s="1027"/>
      <c r="AC10" s="1027"/>
      <c r="AD10" s="1027"/>
      <c r="AE10" s="1027"/>
      <c r="AF10" s="1027"/>
      <c r="AG10" s="1027"/>
      <c r="AH10" s="1027"/>
      <c r="AI10" s="1027"/>
      <c r="AJ10" s="1027"/>
      <c r="AK10" s="1027"/>
    </row>
    <row r="11" spans="3:39" s="90" customFormat="1" ht="31.5" customHeight="1">
      <c r="C11" s="1020" t="s">
        <v>355</v>
      </c>
      <c r="D11" s="1020"/>
      <c r="E11" s="1020"/>
      <c r="F11" s="1020"/>
      <c r="G11" s="1020"/>
      <c r="H11" s="1020"/>
      <c r="I11" s="1020"/>
      <c r="J11" s="1020"/>
      <c r="K11" s="1020"/>
      <c r="L11" s="1021"/>
      <c r="M11" s="1021"/>
      <c r="N11" s="1021"/>
      <c r="O11" s="1021"/>
      <c r="P11" s="1021"/>
      <c r="Q11" s="1021"/>
      <c r="R11" s="1021"/>
      <c r="S11" s="1021"/>
      <c r="T11" s="1022"/>
      <c r="U11" s="1022"/>
      <c r="V11" s="1022"/>
      <c r="W11" s="1022"/>
      <c r="X11" s="1022"/>
      <c r="Y11" s="1022"/>
      <c r="Z11" s="1022"/>
      <c r="AA11" s="1022"/>
      <c r="AB11" s="1022"/>
      <c r="AC11" s="1022"/>
      <c r="AD11" s="1022"/>
      <c r="AE11" s="1022"/>
      <c r="AF11" s="1022"/>
      <c r="AG11" s="1022"/>
      <c r="AH11" s="1022"/>
      <c r="AI11" s="1022"/>
      <c r="AJ11" s="1022"/>
      <c r="AK11" s="1022"/>
      <c r="AM11" s="145">
        <v>0.5</v>
      </c>
    </row>
    <row r="12" spans="3:39" s="90" customFormat="1" ht="16.5" customHeight="1">
      <c r="C12" s="1023" t="s">
        <v>356</v>
      </c>
      <c r="D12" s="1023"/>
      <c r="E12" s="1023"/>
      <c r="F12" s="1023"/>
      <c r="G12" s="1023"/>
      <c r="H12" s="1023"/>
      <c r="I12" s="1023"/>
      <c r="J12" s="1023"/>
      <c r="K12" s="1023"/>
      <c r="L12" s="1024">
        <f>SUM(L8:S11)</f>
        <v>0</v>
      </c>
      <c r="M12" s="1024"/>
      <c r="N12" s="1024"/>
      <c r="O12" s="1024"/>
      <c r="P12" s="1024"/>
      <c r="Q12" s="1024"/>
      <c r="R12" s="1024"/>
      <c r="S12" s="1024"/>
      <c r="T12" s="1026"/>
      <c r="U12" s="1026"/>
      <c r="V12" s="1026"/>
      <c r="W12" s="1026"/>
      <c r="X12" s="1026"/>
      <c r="Y12" s="1026"/>
      <c r="Z12" s="1026"/>
      <c r="AA12" s="1026"/>
      <c r="AB12" s="1026"/>
      <c r="AC12" s="1026"/>
      <c r="AD12" s="1026"/>
      <c r="AE12" s="1026"/>
      <c r="AF12" s="1026"/>
      <c r="AG12" s="1026"/>
      <c r="AH12" s="1026"/>
      <c r="AI12" s="1026"/>
      <c r="AJ12" s="1026"/>
      <c r="AK12" s="1026"/>
      <c r="AM12" s="145">
        <v>0.6666666666666666</v>
      </c>
    </row>
    <row r="13" spans="3:37" s="90" customFormat="1" ht="16.5" customHeight="1">
      <c r="C13" s="1016"/>
      <c r="D13" s="1016"/>
      <c r="E13" s="1016"/>
      <c r="F13" s="1016"/>
      <c r="G13" s="1016"/>
      <c r="H13" s="1016"/>
      <c r="I13" s="1016"/>
      <c r="J13" s="1016"/>
      <c r="K13" s="1016"/>
      <c r="L13" s="1025"/>
      <c r="M13" s="1025"/>
      <c r="N13" s="1025"/>
      <c r="O13" s="1025"/>
      <c r="P13" s="1025"/>
      <c r="Q13" s="1025"/>
      <c r="R13" s="1025"/>
      <c r="S13" s="1025"/>
      <c r="T13" s="1027"/>
      <c r="U13" s="1027"/>
      <c r="V13" s="1027"/>
      <c r="W13" s="1027"/>
      <c r="X13" s="1027"/>
      <c r="Y13" s="1027"/>
      <c r="Z13" s="1027"/>
      <c r="AA13" s="1027"/>
      <c r="AB13" s="1027"/>
      <c r="AC13" s="1027"/>
      <c r="AD13" s="1027"/>
      <c r="AE13" s="1027"/>
      <c r="AF13" s="1027"/>
      <c r="AG13" s="1027"/>
      <c r="AH13" s="1027"/>
      <c r="AI13" s="1027"/>
      <c r="AJ13" s="1027"/>
      <c r="AK13" s="1027"/>
    </row>
    <row r="14" spans="3:37" s="90" customFormat="1" ht="16.5" customHeight="1">
      <c r="C14" s="97" t="s">
        <v>464</v>
      </c>
      <c r="D14" s="95"/>
      <c r="E14" s="146"/>
      <c r="F14" s="146"/>
      <c r="G14" s="146"/>
      <c r="H14" s="146"/>
      <c r="I14" s="146"/>
      <c r="J14" s="146"/>
      <c r="K14" s="146"/>
      <c r="L14" s="147"/>
      <c r="M14" s="147"/>
      <c r="N14" s="147"/>
      <c r="O14" s="147"/>
      <c r="P14" s="147"/>
      <c r="Q14" s="147"/>
      <c r="R14" s="147"/>
      <c r="S14" s="147"/>
      <c r="T14" s="148"/>
      <c r="U14" s="148"/>
      <c r="V14" s="148"/>
      <c r="W14" s="148"/>
      <c r="X14" s="148"/>
      <c r="Y14" s="148"/>
      <c r="Z14" s="148"/>
      <c r="AA14" s="148"/>
      <c r="AB14" s="148"/>
      <c r="AC14" s="148"/>
      <c r="AD14" s="148"/>
      <c r="AE14" s="89"/>
      <c r="AF14" s="89"/>
      <c r="AG14" s="89"/>
      <c r="AH14" s="89"/>
      <c r="AI14" s="89"/>
      <c r="AJ14" s="89"/>
      <c r="AK14" s="89"/>
    </row>
    <row r="15" spans="3:37" s="91" customFormat="1" ht="16.5" customHeight="1">
      <c r="C15" s="228"/>
      <c r="D15" s="228"/>
      <c r="E15" s="228"/>
      <c r="F15" s="228"/>
      <c r="G15" s="228"/>
      <c r="H15" s="228"/>
      <c r="I15" s="228"/>
      <c r="J15" s="228"/>
      <c r="K15" s="228"/>
      <c r="L15" s="229"/>
      <c r="M15" s="229"/>
      <c r="N15" s="229"/>
      <c r="O15" s="229"/>
      <c r="P15" s="229"/>
      <c r="Q15" s="229"/>
      <c r="R15" s="229"/>
      <c r="S15" s="229"/>
      <c r="T15" s="90"/>
      <c r="U15" s="90"/>
      <c r="V15" s="90"/>
      <c r="W15" s="90"/>
      <c r="X15" s="90"/>
      <c r="Y15" s="90"/>
      <c r="Z15" s="90"/>
      <c r="AA15" s="90"/>
      <c r="AB15" s="90"/>
      <c r="AC15" s="90"/>
      <c r="AD15" s="90"/>
      <c r="AE15" s="90"/>
      <c r="AF15" s="90"/>
      <c r="AG15" s="90"/>
      <c r="AH15" s="90"/>
      <c r="AI15" s="90"/>
      <c r="AJ15" s="90"/>
      <c r="AK15" s="90"/>
    </row>
    <row r="16" ht="12.75">
      <c r="B16" s="139" t="s">
        <v>290</v>
      </c>
    </row>
    <row r="18" spans="3:37" ht="35.25" customHeight="1">
      <c r="C18" s="1018" t="s">
        <v>465</v>
      </c>
      <c r="D18" s="1018"/>
      <c r="E18" s="1018"/>
      <c r="F18" s="1018"/>
      <c r="G18" s="1018"/>
      <c r="H18" s="1018"/>
      <c r="I18" s="1018"/>
      <c r="J18" s="1018"/>
      <c r="K18" s="1018"/>
      <c r="L18" s="1018"/>
      <c r="M18" s="1018"/>
      <c r="N18" s="1018"/>
      <c r="O18" s="1018"/>
      <c r="P18" s="1018"/>
      <c r="Q18" s="1018"/>
      <c r="R18" s="1018"/>
      <c r="S18" s="1018"/>
      <c r="T18" s="1018"/>
      <c r="U18" s="1018"/>
      <c r="V18" s="1018"/>
      <c r="W18" s="1018"/>
      <c r="X18" s="1018"/>
      <c r="Y18" s="1018"/>
      <c r="Z18" s="1018"/>
      <c r="AA18" s="1018"/>
      <c r="AB18" s="1018"/>
      <c r="AC18" s="1018"/>
      <c r="AD18" s="1018"/>
      <c r="AE18" s="1018"/>
      <c r="AF18" s="1018"/>
      <c r="AG18" s="1018"/>
      <c r="AH18" s="1018"/>
      <c r="AI18" s="1018"/>
      <c r="AJ18" s="1018"/>
      <c r="AK18" s="1018"/>
    </row>
    <row r="19" spans="31:37" ht="12.75">
      <c r="AE19" s="139"/>
      <c r="AF19" s="139"/>
      <c r="AG19" s="143"/>
      <c r="AH19" s="143"/>
      <c r="AI19" s="143"/>
      <c r="AJ19" s="143"/>
      <c r="AK19" s="144" t="s">
        <v>352</v>
      </c>
    </row>
    <row r="20" spans="3:37" ht="53.25" customHeight="1">
      <c r="C20" s="1019" t="s">
        <v>359</v>
      </c>
      <c r="D20" s="1016"/>
      <c r="E20" s="1016"/>
      <c r="F20" s="1016"/>
      <c r="G20" s="1016"/>
      <c r="H20" s="1016"/>
      <c r="I20" s="1016"/>
      <c r="J20" s="1016"/>
      <c r="K20" s="1016"/>
      <c r="L20" s="1016"/>
      <c r="M20" s="1016"/>
      <c r="N20" s="1016"/>
      <c r="O20" s="1016"/>
      <c r="P20" s="1016"/>
      <c r="Q20" s="1016"/>
      <c r="R20" s="1019" t="s">
        <v>273</v>
      </c>
      <c r="S20" s="1016"/>
      <c r="T20" s="1016"/>
      <c r="U20" s="1016"/>
      <c r="V20" s="1016"/>
      <c r="W20" s="1016"/>
      <c r="X20" s="1016"/>
      <c r="Y20" s="1016"/>
      <c r="Z20" s="1016"/>
      <c r="AA20" s="1016"/>
      <c r="AB20" s="1016"/>
      <c r="AC20" s="1016"/>
      <c r="AD20" s="1016"/>
      <c r="AE20" s="744" t="s">
        <v>466</v>
      </c>
      <c r="AF20" s="741"/>
      <c r="AG20" s="741"/>
      <c r="AH20" s="741"/>
      <c r="AI20" s="741"/>
      <c r="AJ20" s="741"/>
      <c r="AK20" s="741"/>
    </row>
    <row r="21" spans="3:37" ht="30" customHeight="1">
      <c r="C21" s="1016"/>
      <c r="D21" s="1016"/>
      <c r="E21" s="1016"/>
      <c r="F21" s="1016"/>
      <c r="G21" s="1016"/>
      <c r="H21" s="1016"/>
      <c r="I21" s="1016"/>
      <c r="J21" s="1016"/>
      <c r="K21" s="1016"/>
      <c r="L21" s="1016"/>
      <c r="M21" s="1016"/>
      <c r="N21" s="1016"/>
      <c r="O21" s="1016"/>
      <c r="P21" s="1016"/>
      <c r="Q21" s="1016"/>
      <c r="R21" s="1016"/>
      <c r="S21" s="1016"/>
      <c r="T21" s="1016"/>
      <c r="U21" s="1016"/>
      <c r="V21" s="1016"/>
      <c r="W21" s="1016"/>
      <c r="X21" s="1016"/>
      <c r="Y21" s="1016"/>
      <c r="Z21" s="1016"/>
      <c r="AA21" s="1016"/>
      <c r="AB21" s="1016"/>
      <c r="AC21" s="1016"/>
      <c r="AD21" s="1016"/>
      <c r="AE21" s="1017"/>
      <c r="AF21" s="1017"/>
      <c r="AG21" s="1017"/>
      <c r="AH21" s="1017"/>
      <c r="AI21" s="1017"/>
      <c r="AJ21" s="1017"/>
      <c r="AK21" s="1017"/>
    </row>
    <row r="22" spans="3:37" ht="30" customHeight="1">
      <c r="C22" s="1016"/>
      <c r="D22" s="1016"/>
      <c r="E22" s="1016"/>
      <c r="F22" s="1016"/>
      <c r="G22" s="1016"/>
      <c r="H22" s="1016"/>
      <c r="I22" s="1016"/>
      <c r="J22" s="1016"/>
      <c r="K22" s="1016"/>
      <c r="L22" s="1016"/>
      <c r="M22" s="1016"/>
      <c r="N22" s="1016"/>
      <c r="O22" s="1016"/>
      <c r="P22" s="1016"/>
      <c r="Q22" s="1016"/>
      <c r="R22" s="1016"/>
      <c r="S22" s="1016"/>
      <c r="T22" s="1016"/>
      <c r="U22" s="1016"/>
      <c r="V22" s="1016"/>
      <c r="W22" s="1016"/>
      <c r="X22" s="1016"/>
      <c r="Y22" s="1016"/>
      <c r="Z22" s="1016"/>
      <c r="AA22" s="1016"/>
      <c r="AB22" s="1016"/>
      <c r="AC22" s="1016"/>
      <c r="AD22" s="1016"/>
      <c r="AE22" s="1017"/>
      <c r="AF22" s="1017"/>
      <c r="AG22" s="1017"/>
      <c r="AH22" s="1017"/>
      <c r="AI22" s="1017"/>
      <c r="AJ22" s="1017"/>
      <c r="AK22" s="1017"/>
    </row>
    <row r="23" spans="3:37" ht="30" customHeight="1">
      <c r="C23" s="1016"/>
      <c r="D23" s="1016"/>
      <c r="E23" s="1016"/>
      <c r="F23" s="1016"/>
      <c r="G23" s="1016"/>
      <c r="H23" s="1016"/>
      <c r="I23" s="1016"/>
      <c r="J23" s="1016"/>
      <c r="K23" s="1016"/>
      <c r="L23" s="1016"/>
      <c r="M23" s="1016"/>
      <c r="N23" s="1016"/>
      <c r="O23" s="1016"/>
      <c r="P23" s="1016"/>
      <c r="Q23" s="1016"/>
      <c r="R23" s="1016"/>
      <c r="S23" s="1016"/>
      <c r="T23" s="1016"/>
      <c r="U23" s="1016"/>
      <c r="V23" s="1016"/>
      <c r="W23" s="1016"/>
      <c r="X23" s="1016"/>
      <c r="Y23" s="1016"/>
      <c r="Z23" s="1016"/>
      <c r="AA23" s="1016"/>
      <c r="AB23" s="1016"/>
      <c r="AC23" s="1016"/>
      <c r="AD23" s="1016"/>
      <c r="AE23" s="1017"/>
      <c r="AF23" s="1017"/>
      <c r="AG23" s="1017"/>
      <c r="AH23" s="1017"/>
      <c r="AI23" s="1017"/>
      <c r="AJ23" s="1017"/>
      <c r="AK23" s="1017"/>
    </row>
    <row r="24" spans="3:37" ht="30" customHeight="1">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7"/>
      <c r="AF24" s="1017"/>
      <c r="AG24" s="1017"/>
      <c r="AH24" s="1017"/>
      <c r="AI24" s="1017"/>
      <c r="AJ24" s="1017"/>
      <c r="AK24" s="1017"/>
    </row>
    <row r="25" spans="3:37" ht="30" customHeight="1">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6"/>
      <c r="AD25" s="1016"/>
      <c r="AE25" s="1017"/>
      <c r="AF25" s="1017"/>
      <c r="AG25" s="1017"/>
      <c r="AH25" s="1017"/>
      <c r="AI25" s="1017"/>
      <c r="AJ25" s="1017"/>
      <c r="AK25" s="1017"/>
    </row>
    <row r="26" spans="3:37" ht="30" customHeight="1">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17"/>
      <c r="AF26" s="1017"/>
      <c r="AG26" s="1017"/>
      <c r="AH26" s="1017"/>
      <c r="AI26" s="1017"/>
      <c r="AJ26" s="1017"/>
      <c r="AK26" s="1017"/>
    </row>
    <row r="27" spans="3:37" ht="30" customHeight="1">
      <c r="C27" s="1016"/>
      <c r="D27" s="1016"/>
      <c r="E27" s="1016"/>
      <c r="F27" s="1016"/>
      <c r="G27" s="1016"/>
      <c r="H27" s="1016"/>
      <c r="I27" s="1016"/>
      <c r="J27" s="1016"/>
      <c r="K27" s="1016"/>
      <c r="L27" s="1016"/>
      <c r="M27" s="1016"/>
      <c r="N27" s="1016"/>
      <c r="O27" s="1016"/>
      <c r="P27" s="1016"/>
      <c r="Q27" s="1016"/>
      <c r="R27" s="1016"/>
      <c r="S27" s="1016"/>
      <c r="T27" s="1016"/>
      <c r="U27" s="1016"/>
      <c r="V27" s="1016"/>
      <c r="W27" s="1016"/>
      <c r="X27" s="1016"/>
      <c r="Y27" s="1016"/>
      <c r="Z27" s="1016"/>
      <c r="AA27" s="1016"/>
      <c r="AB27" s="1016"/>
      <c r="AC27" s="1016"/>
      <c r="AD27" s="1016"/>
      <c r="AE27" s="1017"/>
      <c r="AF27" s="1017"/>
      <c r="AG27" s="1017"/>
      <c r="AH27" s="1017"/>
      <c r="AI27" s="1017"/>
      <c r="AJ27" s="1017"/>
      <c r="AK27" s="1017"/>
    </row>
    <row r="28" spans="3:37" ht="30" customHeight="1">
      <c r="C28" s="1016"/>
      <c r="D28" s="1016"/>
      <c r="E28" s="1016"/>
      <c r="F28" s="1016"/>
      <c r="G28" s="1016"/>
      <c r="H28" s="1016"/>
      <c r="I28" s="1016"/>
      <c r="J28" s="1016"/>
      <c r="K28" s="1016"/>
      <c r="L28" s="1016"/>
      <c r="M28" s="1016"/>
      <c r="N28" s="1016"/>
      <c r="O28" s="1016"/>
      <c r="P28" s="1016"/>
      <c r="Q28" s="1016"/>
      <c r="R28" s="1016"/>
      <c r="S28" s="1016"/>
      <c r="T28" s="1016"/>
      <c r="U28" s="1016"/>
      <c r="V28" s="1016"/>
      <c r="W28" s="1016"/>
      <c r="X28" s="1016"/>
      <c r="Y28" s="1016"/>
      <c r="Z28" s="1016"/>
      <c r="AA28" s="1016"/>
      <c r="AB28" s="1016"/>
      <c r="AC28" s="1016"/>
      <c r="AD28" s="1016"/>
      <c r="AE28" s="1017"/>
      <c r="AF28" s="1017"/>
      <c r="AG28" s="1017"/>
      <c r="AH28" s="1017"/>
      <c r="AI28" s="1017"/>
      <c r="AJ28" s="1017"/>
      <c r="AK28" s="1017"/>
    </row>
    <row r="29" spans="3:37" ht="30" customHeight="1">
      <c r="C29" s="1016"/>
      <c r="D29" s="1016"/>
      <c r="E29" s="1016"/>
      <c r="F29" s="1016"/>
      <c r="G29" s="1016"/>
      <c r="H29" s="1016"/>
      <c r="I29" s="1016"/>
      <c r="J29" s="1016"/>
      <c r="K29" s="1016"/>
      <c r="L29" s="1016"/>
      <c r="M29" s="1016"/>
      <c r="N29" s="1016"/>
      <c r="O29" s="1016"/>
      <c r="P29" s="1016"/>
      <c r="Q29" s="1016"/>
      <c r="R29" s="1016"/>
      <c r="S29" s="1016"/>
      <c r="T29" s="1016"/>
      <c r="U29" s="1016"/>
      <c r="V29" s="1016"/>
      <c r="W29" s="1016"/>
      <c r="X29" s="1016"/>
      <c r="Y29" s="1016"/>
      <c r="Z29" s="1016"/>
      <c r="AA29" s="1016"/>
      <c r="AB29" s="1016"/>
      <c r="AC29" s="1016"/>
      <c r="AD29" s="1016"/>
      <c r="AE29" s="1017"/>
      <c r="AF29" s="1017"/>
      <c r="AG29" s="1017"/>
      <c r="AH29" s="1017"/>
      <c r="AI29" s="1017"/>
      <c r="AJ29" s="1017"/>
      <c r="AK29" s="1017"/>
    </row>
    <row r="30" ht="12.75">
      <c r="C30" s="89" t="s">
        <v>361</v>
      </c>
    </row>
    <row r="31" ht="12.75">
      <c r="C31" s="89" t="s">
        <v>228</v>
      </c>
    </row>
    <row r="32" spans="4:36" ht="12.75">
      <c r="D32" s="1014" t="s">
        <v>362</v>
      </c>
      <c r="E32" s="1015"/>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1015"/>
    </row>
    <row r="72" ht="12.75">
      <c r="B72" s="230">
        <v>44198</v>
      </c>
    </row>
    <row r="73" ht="12.75">
      <c r="B73" s="230">
        <v>44230</v>
      </c>
    </row>
  </sheetData>
  <sheetProtection/>
  <mergeCells count="51">
    <mergeCell ref="B4:O5"/>
    <mergeCell ref="C6:K7"/>
    <mergeCell ref="L6:S7"/>
    <mergeCell ref="T6:AK7"/>
    <mergeCell ref="C8:K8"/>
    <mergeCell ref="L8:S8"/>
    <mergeCell ref="T8:AK8"/>
    <mergeCell ref="C9:K9"/>
    <mergeCell ref="L9:S9"/>
    <mergeCell ref="T9:AK9"/>
    <mergeCell ref="C10:K10"/>
    <mergeCell ref="L10:S10"/>
    <mergeCell ref="T10:AK10"/>
    <mergeCell ref="C11:K11"/>
    <mergeCell ref="L11:S11"/>
    <mergeCell ref="T11:AK11"/>
    <mergeCell ref="C12:K13"/>
    <mergeCell ref="L12:S13"/>
    <mergeCell ref="T12:AK13"/>
    <mergeCell ref="C18:AK18"/>
    <mergeCell ref="C20:Q20"/>
    <mergeCell ref="R20:AD20"/>
    <mergeCell ref="AE20:AK20"/>
    <mergeCell ref="C21:Q21"/>
    <mergeCell ref="R21:AD21"/>
    <mergeCell ref="AE21:AK21"/>
    <mergeCell ref="C22:Q22"/>
    <mergeCell ref="R22:AD22"/>
    <mergeCell ref="AE22:AK22"/>
    <mergeCell ref="C23:Q23"/>
    <mergeCell ref="R23:AD23"/>
    <mergeCell ref="AE23:AK23"/>
    <mergeCell ref="C24:Q24"/>
    <mergeCell ref="R24:AD24"/>
    <mergeCell ref="AE24:AK24"/>
    <mergeCell ref="C25:Q25"/>
    <mergeCell ref="R25:AD25"/>
    <mergeCell ref="AE25:AK25"/>
    <mergeCell ref="C26:Q26"/>
    <mergeCell ref="R26:AD26"/>
    <mergeCell ref="AE26:AK26"/>
    <mergeCell ref="C27:Q27"/>
    <mergeCell ref="R27:AD27"/>
    <mergeCell ref="AE27:AK27"/>
    <mergeCell ref="D32:AJ32"/>
    <mergeCell ref="C28:Q28"/>
    <mergeCell ref="R28:AD28"/>
    <mergeCell ref="AE28:AK28"/>
    <mergeCell ref="C29:Q29"/>
    <mergeCell ref="R29:AD29"/>
    <mergeCell ref="AE29:AK29"/>
  </mergeCells>
  <hyperlinks>
    <hyperlink ref="D32" r:id="rId1" display="https://www.soumu.go.jp/toukei_toukatsu/index/seido/syouhin/2index.htm"/>
  </hyperlink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horizontalDpi="600" verticalDpi="600" orientation="portrait" paperSize="9" scale="99" r:id="rId2"/>
</worksheet>
</file>

<file path=xl/worksheets/sheet31.xml><?xml version="1.0" encoding="utf-8"?>
<worksheet xmlns="http://schemas.openxmlformats.org/spreadsheetml/2006/main" xmlns:r="http://schemas.openxmlformats.org/officeDocument/2006/relationships">
  <sheetPr>
    <tabColor indexed="57"/>
    <pageSetUpPr fitToPage="1"/>
  </sheetPr>
  <dimension ref="B1:AV63"/>
  <sheetViews>
    <sheetView view="pageBreakPreview" zoomScaleSheetLayoutView="100" zoomScalePageLayoutView="0" workbookViewId="0" topLeftCell="A1">
      <selection activeCell="B1" sqref="B1"/>
    </sheetView>
  </sheetViews>
  <sheetFormatPr defaultColWidth="9.00390625" defaultRowHeight="13.5"/>
  <cols>
    <col min="1" max="10" width="2.125" style="1" customWidth="1"/>
    <col min="11" max="11" width="8.875" style="1" customWidth="1"/>
    <col min="12" max="37" width="2.125" style="1" customWidth="1"/>
    <col min="38" max="38" width="18.625" style="1" customWidth="1"/>
    <col min="39" max="44" width="2.125" style="1" customWidth="1"/>
    <col min="45" max="45" width="41.00390625" style="1" customWidth="1"/>
    <col min="46" max="46" width="9.00390625" style="1" bestFit="1" customWidth="1"/>
    <col min="47" max="47" width="15.00390625" style="1" customWidth="1"/>
    <col min="48" max="48" width="17.875" style="1" customWidth="1"/>
    <col min="49" max="16384" width="9.00390625" style="1" customWidth="1"/>
  </cols>
  <sheetData>
    <row r="1" spans="2:48" s="43" customFormat="1" ht="13.5" customHeight="1">
      <c r="B1" s="262" t="s">
        <v>443</v>
      </c>
      <c r="AU1" s="312">
        <f>1/3</f>
        <v>0.3333333333333333</v>
      </c>
      <c r="AV1" s="312">
        <v>0.333333333333333</v>
      </c>
    </row>
    <row r="2" spans="2:48" s="43" customFormat="1" ht="13.5" customHeight="1">
      <c r="B2" s="1"/>
      <c r="AU2" s="312">
        <v>0.5</v>
      </c>
      <c r="AV2" s="312">
        <v>0.5</v>
      </c>
    </row>
    <row r="3" spans="2:48" ht="16.5" customHeight="1">
      <c r="B3" s="1" t="s">
        <v>159</v>
      </c>
      <c r="AU3" s="312">
        <v>0.6666666666666666</v>
      </c>
      <c r="AV3" s="312">
        <v>0.6666666666666666</v>
      </c>
    </row>
    <row r="4" spans="2:48" s="43" customFormat="1" ht="11.25" customHeight="1">
      <c r="B4" s="955" t="s">
        <v>208</v>
      </c>
      <c r="C4" s="955"/>
      <c r="D4" s="955"/>
      <c r="E4" s="955"/>
      <c r="F4" s="955"/>
      <c r="G4" s="955"/>
      <c r="H4" s="955"/>
      <c r="I4" s="955"/>
      <c r="J4" s="955"/>
      <c r="K4" s="955"/>
      <c r="L4" s="955"/>
      <c r="M4" s="955"/>
      <c r="N4" s="955"/>
      <c r="O4" s="955"/>
      <c r="AU4" s="312">
        <v>0.75</v>
      </c>
      <c r="AV4" s="312">
        <v>0.75</v>
      </c>
    </row>
    <row r="5" spans="2:48" s="43" customFormat="1" ht="16.5" customHeight="1">
      <c r="B5" s="955"/>
      <c r="C5" s="955"/>
      <c r="D5" s="955"/>
      <c r="E5" s="955"/>
      <c r="F5" s="955"/>
      <c r="G5" s="955"/>
      <c r="H5" s="955"/>
      <c r="I5" s="955"/>
      <c r="J5" s="955"/>
      <c r="K5" s="955"/>
      <c r="L5" s="955"/>
      <c r="M5" s="955"/>
      <c r="N5" s="955"/>
      <c r="O5" s="955"/>
      <c r="AO5" s="263"/>
      <c r="AP5" s="263"/>
      <c r="AQ5" s="263"/>
      <c r="AR5" s="263"/>
      <c r="AS5" s="264" t="s">
        <v>194</v>
      </c>
      <c r="AU5" s="264" t="s">
        <v>444</v>
      </c>
      <c r="AV5" s="312">
        <v>0.666666666666667</v>
      </c>
    </row>
    <row r="6" spans="3:48" s="43" customFormat="1" ht="36.75" customHeight="1">
      <c r="C6" s="956" t="s">
        <v>336</v>
      </c>
      <c r="D6" s="957"/>
      <c r="E6" s="957"/>
      <c r="F6" s="957"/>
      <c r="G6" s="957"/>
      <c r="H6" s="957"/>
      <c r="I6" s="957"/>
      <c r="J6" s="957"/>
      <c r="K6" s="958"/>
      <c r="L6" s="942" t="s">
        <v>463</v>
      </c>
      <c r="M6" s="943"/>
      <c r="N6" s="943"/>
      <c r="O6" s="943"/>
      <c r="P6" s="943"/>
      <c r="Q6" s="944"/>
      <c r="R6" s="942" t="s">
        <v>339</v>
      </c>
      <c r="S6" s="943"/>
      <c r="T6" s="943"/>
      <c r="U6" s="943"/>
      <c r="V6" s="943"/>
      <c r="W6" s="944"/>
      <c r="X6" s="959" t="s">
        <v>498</v>
      </c>
      <c r="Y6" s="960"/>
      <c r="Z6" s="960"/>
      <c r="AA6" s="960"/>
      <c r="AB6" s="960"/>
      <c r="AC6" s="960"/>
      <c r="AD6" s="961"/>
      <c r="AE6" s="959" t="s">
        <v>497</v>
      </c>
      <c r="AF6" s="960"/>
      <c r="AG6" s="960"/>
      <c r="AH6" s="960"/>
      <c r="AI6" s="960"/>
      <c r="AJ6" s="960"/>
      <c r="AK6" s="961"/>
      <c r="AL6" s="940" t="s">
        <v>88</v>
      </c>
      <c r="AM6" s="942" t="s">
        <v>506</v>
      </c>
      <c r="AN6" s="943"/>
      <c r="AO6" s="943"/>
      <c r="AP6" s="943"/>
      <c r="AQ6" s="943"/>
      <c r="AR6" s="943"/>
      <c r="AS6" s="944"/>
      <c r="AU6" s="313" t="s">
        <v>388</v>
      </c>
      <c r="AV6" s="312">
        <v>0.75</v>
      </c>
    </row>
    <row r="7" spans="3:48" s="43" customFormat="1" ht="16.5" customHeight="1">
      <c r="C7" s="923"/>
      <c r="D7" s="815"/>
      <c r="E7" s="815"/>
      <c r="F7" s="815"/>
      <c r="G7" s="815"/>
      <c r="H7" s="815"/>
      <c r="I7" s="815"/>
      <c r="J7" s="815"/>
      <c r="K7" s="924"/>
      <c r="L7" s="945"/>
      <c r="M7" s="946"/>
      <c r="N7" s="946"/>
      <c r="O7" s="946"/>
      <c r="P7" s="946"/>
      <c r="Q7" s="947"/>
      <c r="R7" s="945"/>
      <c r="S7" s="946"/>
      <c r="T7" s="946"/>
      <c r="U7" s="946"/>
      <c r="V7" s="946"/>
      <c r="W7" s="947"/>
      <c r="X7" s="948" t="s">
        <v>48</v>
      </c>
      <c r="Y7" s="949"/>
      <c r="Z7" s="949"/>
      <c r="AA7" s="950"/>
      <c r="AB7" s="951"/>
      <c r="AC7" s="952"/>
      <c r="AD7" s="953"/>
      <c r="AE7" s="735" t="s">
        <v>48</v>
      </c>
      <c r="AF7" s="735"/>
      <c r="AG7" s="735"/>
      <c r="AH7" s="735"/>
      <c r="AI7" s="954"/>
      <c r="AJ7" s="954"/>
      <c r="AK7" s="954"/>
      <c r="AL7" s="941"/>
      <c r="AM7" s="945"/>
      <c r="AN7" s="946"/>
      <c r="AO7" s="946"/>
      <c r="AP7" s="946"/>
      <c r="AQ7" s="946"/>
      <c r="AR7" s="946"/>
      <c r="AS7" s="947"/>
      <c r="AU7" s="43" t="s">
        <v>510</v>
      </c>
      <c r="AV7" s="133" t="str">
        <f>_xlfn.IFERROR(VLOOKUP(AI7,AU2:AV6,2,FALSE),"0")</f>
        <v>0</v>
      </c>
    </row>
    <row r="8" spans="3:45" s="43" customFormat="1" ht="30" customHeight="1">
      <c r="C8" s="935" t="s">
        <v>5</v>
      </c>
      <c r="D8" s="935"/>
      <c r="E8" s="935"/>
      <c r="F8" s="935"/>
      <c r="G8" s="935"/>
      <c r="H8" s="935"/>
      <c r="I8" s="935"/>
      <c r="J8" s="935"/>
      <c r="K8" s="935"/>
      <c r="L8" s="936"/>
      <c r="M8" s="936"/>
      <c r="N8" s="936"/>
      <c r="O8" s="936"/>
      <c r="P8" s="936"/>
      <c r="Q8" s="936"/>
      <c r="R8" s="937"/>
      <c r="S8" s="937"/>
      <c r="T8" s="937"/>
      <c r="U8" s="937"/>
      <c r="V8" s="937"/>
      <c r="W8" s="937"/>
      <c r="X8" s="933">
        <f>ROUNDDOWN(R8*$AB$7,0)</f>
        <v>0</v>
      </c>
      <c r="Y8" s="933"/>
      <c r="Z8" s="933"/>
      <c r="AA8" s="933"/>
      <c r="AB8" s="933"/>
      <c r="AC8" s="933"/>
      <c r="AD8" s="933"/>
      <c r="AE8" s="933"/>
      <c r="AF8" s="933"/>
      <c r="AG8" s="933"/>
      <c r="AH8" s="933"/>
      <c r="AI8" s="933"/>
      <c r="AJ8" s="933"/>
      <c r="AK8" s="933"/>
      <c r="AL8" s="265">
        <f aca="true" t="shared" si="0" ref="AL8:AL19">X8-AE8</f>
        <v>0</v>
      </c>
      <c r="AM8" s="939"/>
      <c r="AN8" s="939"/>
      <c r="AO8" s="939"/>
      <c r="AP8" s="939"/>
      <c r="AQ8" s="939"/>
      <c r="AR8" s="939"/>
      <c r="AS8" s="939"/>
    </row>
    <row r="9" spans="3:45" s="43" customFormat="1" ht="30" customHeight="1">
      <c r="C9" s="935" t="s">
        <v>311</v>
      </c>
      <c r="D9" s="935"/>
      <c r="E9" s="935"/>
      <c r="F9" s="935"/>
      <c r="G9" s="935"/>
      <c r="H9" s="935"/>
      <c r="I9" s="935"/>
      <c r="J9" s="935"/>
      <c r="K9" s="935"/>
      <c r="L9" s="936"/>
      <c r="M9" s="936"/>
      <c r="N9" s="936"/>
      <c r="O9" s="936"/>
      <c r="P9" s="936"/>
      <c r="Q9" s="936"/>
      <c r="R9" s="937"/>
      <c r="S9" s="937"/>
      <c r="T9" s="937"/>
      <c r="U9" s="937"/>
      <c r="V9" s="937"/>
      <c r="W9" s="937"/>
      <c r="X9" s="933">
        <f aca="true" t="shared" si="1" ref="X9:X17">ROUNDDOWN(R9*$AB$7,0)</f>
        <v>0</v>
      </c>
      <c r="Y9" s="933"/>
      <c r="Z9" s="933"/>
      <c r="AA9" s="933"/>
      <c r="AB9" s="933"/>
      <c r="AC9" s="933"/>
      <c r="AD9" s="933"/>
      <c r="AE9" s="933"/>
      <c r="AF9" s="933"/>
      <c r="AG9" s="933"/>
      <c r="AH9" s="933"/>
      <c r="AI9" s="933"/>
      <c r="AJ9" s="933"/>
      <c r="AK9" s="933"/>
      <c r="AL9" s="265">
        <f t="shared" si="0"/>
        <v>0</v>
      </c>
      <c r="AM9" s="938"/>
      <c r="AN9" s="938"/>
      <c r="AO9" s="938"/>
      <c r="AP9" s="938"/>
      <c r="AQ9" s="938"/>
      <c r="AR9" s="938"/>
      <c r="AS9" s="938"/>
    </row>
    <row r="10" spans="3:45" s="43" customFormat="1" ht="30" customHeight="1">
      <c r="C10" s="935" t="s">
        <v>184</v>
      </c>
      <c r="D10" s="935"/>
      <c r="E10" s="935"/>
      <c r="F10" s="935"/>
      <c r="G10" s="935"/>
      <c r="H10" s="935"/>
      <c r="I10" s="935"/>
      <c r="J10" s="935"/>
      <c r="K10" s="935"/>
      <c r="L10" s="936"/>
      <c r="M10" s="936"/>
      <c r="N10" s="936"/>
      <c r="O10" s="936"/>
      <c r="P10" s="936"/>
      <c r="Q10" s="936"/>
      <c r="R10" s="937"/>
      <c r="S10" s="937"/>
      <c r="T10" s="937"/>
      <c r="U10" s="937"/>
      <c r="V10" s="937"/>
      <c r="W10" s="937"/>
      <c r="X10" s="933">
        <f t="shared" si="1"/>
        <v>0</v>
      </c>
      <c r="Y10" s="933"/>
      <c r="Z10" s="933"/>
      <c r="AA10" s="933"/>
      <c r="AB10" s="933"/>
      <c r="AC10" s="933"/>
      <c r="AD10" s="933"/>
      <c r="AE10" s="933"/>
      <c r="AF10" s="933"/>
      <c r="AG10" s="933"/>
      <c r="AH10" s="933"/>
      <c r="AI10" s="933"/>
      <c r="AJ10" s="933"/>
      <c r="AK10" s="933"/>
      <c r="AL10" s="265">
        <f t="shared" si="0"/>
        <v>0</v>
      </c>
      <c r="AM10" s="938"/>
      <c r="AN10" s="938"/>
      <c r="AO10" s="938"/>
      <c r="AP10" s="938"/>
      <c r="AQ10" s="938"/>
      <c r="AR10" s="938"/>
      <c r="AS10" s="938"/>
    </row>
    <row r="11" spans="3:45" s="43" customFormat="1" ht="30" customHeight="1">
      <c r="C11" s="935" t="s">
        <v>342</v>
      </c>
      <c r="D11" s="935"/>
      <c r="E11" s="935"/>
      <c r="F11" s="935"/>
      <c r="G11" s="935"/>
      <c r="H11" s="935"/>
      <c r="I11" s="935"/>
      <c r="J11" s="935"/>
      <c r="K11" s="935"/>
      <c r="L11" s="936"/>
      <c r="M11" s="936"/>
      <c r="N11" s="936"/>
      <c r="O11" s="936"/>
      <c r="P11" s="936"/>
      <c r="Q11" s="936"/>
      <c r="R11" s="937"/>
      <c r="S11" s="937"/>
      <c r="T11" s="937"/>
      <c r="U11" s="937"/>
      <c r="V11" s="937"/>
      <c r="W11" s="937"/>
      <c r="X11" s="933">
        <f t="shared" si="1"/>
        <v>0</v>
      </c>
      <c r="Y11" s="933"/>
      <c r="Z11" s="933"/>
      <c r="AA11" s="933"/>
      <c r="AB11" s="933"/>
      <c r="AC11" s="933"/>
      <c r="AD11" s="933"/>
      <c r="AE11" s="933"/>
      <c r="AF11" s="933"/>
      <c r="AG11" s="933"/>
      <c r="AH11" s="933"/>
      <c r="AI11" s="933"/>
      <c r="AJ11" s="933"/>
      <c r="AK11" s="933"/>
      <c r="AL11" s="265">
        <f t="shared" si="0"/>
        <v>0</v>
      </c>
      <c r="AM11" s="938"/>
      <c r="AN11" s="938"/>
      <c r="AO11" s="938"/>
      <c r="AP11" s="938"/>
      <c r="AQ11" s="938"/>
      <c r="AR11" s="938"/>
      <c r="AS11" s="938"/>
    </row>
    <row r="12" spans="3:45" s="43" customFormat="1" ht="30" customHeight="1">
      <c r="C12" s="935" t="s">
        <v>233</v>
      </c>
      <c r="D12" s="935"/>
      <c r="E12" s="935"/>
      <c r="F12" s="935"/>
      <c r="G12" s="935"/>
      <c r="H12" s="935"/>
      <c r="I12" s="935"/>
      <c r="J12" s="935"/>
      <c r="K12" s="935"/>
      <c r="L12" s="936"/>
      <c r="M12" s="936"/>
      <c r="N12" s="936"/>
      <c r="O12" s="936"/>
      <c r="P12" s="936"/>
      <c r="Q12" s="936"/>
      <c r="R12" s="937"/>
      <c r="S12" s="937"/>
      <c r="T12" s="937"/>
      <c r="U12" s="937"/>
      <c r="V12" s="937"/>
      <c r="W12" s="937"/>
      <c r="X12" s="933">
        <f t="shared" si="1"/>
        <v>0</v>
      </c>
      <c r="Y12" s="933"/>
      <c r="Z12" s="933"/>
      <c r="AA12" s="933"/>
      <c r="AB12" s="933"/>
      <c r="AC12" s="933"/>
      <c r="AD12" s="933"/>
      <c r="AE12" s="933"/>
      <c r="AF12" s="933"/>
      <c r="AG12" s="933"/>
      <c r="AH12" s="933"/>
      <c r="AI12" s="933"/>
      <c r="AJ12" s="933"/>
      <c r="AK12" s="933"/>
      <c r="AL12" s="265">
        <f t="shared" si="0"/>
        <v>0</v>
      </c>
      <c r="AM12" s="938"/>
      <c r="AN12" s="938"/>
      <c r="AO12" s="938"/>
      <c r="AP12" s="938"/>
      <c r="AQ12" s="938"/>
      <c r="AR12" s="938"/>
      <c r="AS12" s="938"/>
    </row>
    <row r="13" spans="2:45" s="43" customFormat="1" ht="30" customHeight="1">
      <c r="B13" s="266"/>
      <c r="C13" s="935" t="s">
        <v>343</v>
      </c>
      <c r="D13" s="935"/>
      <c r="E13" s="935"/>
      <c r="F13" s="935"/>
      <c r="G13" s="935"/>
      <c r="H13" s="935"/>
      <c r="I13" s="935"/>
      <c r="J13" s="935"/>
      <c r="K13" s="935"/>
      <c r="L13" s="936"/>
      <c r="M13" s="936"/>
      <c r="N13" s="936"/>
      <c r="O13" s="936"/>
      <c r="P13" s="936"/>
      <c r="Q13" s="936"/>
      <c r="R13" s="937"/>
      <c r="S13" s="937"/>
      <c r="T13" s="937"/>
      <c r="U13" s="937"/>
      <c r="V13" s="937"/>
      <c r="W13" s="937"/>
      <c r="X13" s="933">
        <f t="shared" si="1"/>
        <v>0</v>
      </c>
      <c r="Y13" s="933"/>
      <c r="Z13" s="933"/>
      <c r="AA13" s="933"/>
      <c r="AB13" s="933"/>
      <c r="AC13" s="933"/>
      <c r="AD13" s="933"/>
      <c r="AE13" s="933"/>
      <c r="AF13" s="933"/>
      <c r="AG13" s="933"/>
      <c r="AH13" s="933"/>
      <c r="AI13" s="933"/>
      <c r="AJ13" s="933"/>
      <c r="AK13" s="933"/>
      <c r="AL13" s="265">
        <f t="shared" si="0"/>
        <v>0</v>
      </c>
      <c r="AM13" s="938"/>
      <c r="AN13" s="938"/>
      <c r="AO13" s="938"/>
      <c r="AP13" s="938"/>
      <c r="AQ13" s="938"/>
      <c r="AR13" s="938"/>
      <c r="AS13" s="938"/>
    </row>
    <row r="14" spans="3:45" s="43" customFormat="1" ht="30" customHeight="1">
      <c r="C14" s="935" t="s">
        <v>345</v>
      </c>
      <c r="D14" s="935"/>
      <c r="E14" s="935"/>
      <c r="F14" s="935"/>
      <c r="G14" s="935"/>
      <c r="H14" s="935"/>
      <c r="I14" s="935"/>
      <c r="J14" s="935"/>
      <c r="K14" s="935"/>
      <c r="L14" s="936"/>
      <c r="M14" s="936"/>
      <c r="N14" s="936"/>
      <c r="O14" s="936"/>
      <c r="P14" s="936"/>
      <c r="Q14" s="936"/>
      <c r="R14" s="937"/>
      <c r="S14" s="937"/>
      <c r="T14" s="937"/>
      <c r="U14" s="937"/>
      <c r="V14" s="937"/>
      <c r="W14" s="937"/>
      <c r="X14" s="933">
        <f t="shared" si="1"/>
        <v>0</v>
      </c>
      <c r="Y14" s="933"/>
      <c r="Z14" s="933"/>
      <c r="AA14" s="933"/>
      <c r="AB14" s="933"/>
      <c r="AC14" s="933"/>
      <c r="AD14" s="933"/>
      <c r="AE14" s="933"/>
      <c r="AF14" s="933"/>
      <c r="AG14" s="933"/>
      <c r="AH14" s="933"/>
      <c r="AI14" s="933"/>
      <c r="AJ14" s="933"/>
      <c r="AK14" s="933"/>
      <c r="AL14" s="265">
        <f t="shared" si="0"/>
        <v>0</v>
      </c>
      <c r="AM14" s="938"/>
      <c r="AN14" s="938"/>
      <c r="AO14" s="938"/>
      <c r="AP14" s="938"/>
      <c r="AQ14" s="938"/>
      <c r="AR14" s="938"/>
      <c r="AS14" s="938"/>
    </row>
    <row r="15" spans="3:45" s="43" customFormat="1" ht="30" customHeight="1">
      <c r="C15" s="935" t="s">
        <v>289</v>
      </c>
      <c r="D15" s="935"/>
      <c r="E15" s="935"/>
      <c r="F15" s="935"/>
      <c r="G15" s="935"/>
      <c r="H15" s="935"/>
      <c r="I15" s="935"/>
      <c r="J15" s="935"/>
      <c r="K15" s="935"/>
      <c r="L15" s="936"/>
      <c r="M15" s="936"/>
      <c r="N15" s="936"/>
      <c r="O15" s="936"/>
      <c r="P15" s="936"/>
      <c r="Q15" s="936"/>
      <c r="R15" s="937"/>
      <c r="S15" s="937"/>
      <c r="T15" s="937"/>
      <c r="U15" s="937"/>
      <c r="V15" s="937"/>
      <c r="W15" s="937"/>
      <c r="X15" s="933">
        <f t="shared" si="1"/>
        <v>0</v>
      </c>
      <c r="Y15" s="933"/>
      <c r="Z15" s="933"/>
      <c r="AA15" s="933"/>
      <c r="AB15" s="933"/>
      <c r="AC15" s="933"/>
      <c r="AD15" s="933"/>
      <c r="AE15" s="933"/>
      <c r="AF15" s="933"/>
      <c r="AG15" s="933"/>
      <c r="AH15" s="933"/>
      <c r="AI15" s="933"/>
      <c r="AJ15" s="933"/>
      <c r="AK15" s="933"/>
      <c r="AL15" s="265">
        <f t="shared" si="0"/>
        <v>0</v>
      </c>
      <c r="AM15" s="938"/>
      <c r="AN15" s="938"/>
      <c r="AO15" s="938"/>
      <c r="AP15" s="938"/>
      <c r="AQ15" s="938"/>
      <c r="AR15" s="938"/>
      <c r="AS15" s="938"/>
    </row>
    <row r="16" spans="3:45" s="43" customFormat="1" ht="30" customHeight="1">
      <c r="C16" s="935" t="s">
        <v>126</v>
      </c>
      <c r="D16" s="935"/>
      <c r="E16" s="935"/>
      <c r="F16" s="935"/>
      <c r="G16" s="935"/>
      <c r="H16" s="935"/>
      <c r="I16" s="935"/>
      <c r="J16" s="935"/>
      <c r="K16" s="935"/>
      <c r="L16" s="936"/>
      <c r="M16" s="936"/>
      <c r="N16" s="936"/>
      <c r="O16" s="936"/>
      <c r="P16" s="936"/>
      <c r="Q16" s="936"/>
      <c r="R16" s="937"/>
      <c r="S16" s="937"/>
      <c r="T16" s="937"/>
      <c r="U16" s="937"/>
      <c r="V16" s="937"/>
      <c r="W16" s="937"/>
      <c r="X16" s="933">
        <f t="shared" si="1"/>
        <v>0</v>
      </c>
      <c r="Y16" s="933"/>
      <c r="Z16" s="933"/>
      <c r="AA16" s="933"/>
      <c r="AB16" s="933"/>
      <c r="AC16" s="933"/>
      <c r="AD16" s="933"/>
      <c r="AE16" s="933"/>
      <c r="AF16" s="933"/>
      <c r="AG16" s="933"/>
      <c r="AH16" s="933"/>
      <c r="AI16" s="933"/>
      <c r="AJ16" s="933"/>
      <c r="AK16" s="933"/>
      <c r="AL16" s="265">
        <f t="shared" si="0"/>
        <v>0</v>
      </c>
      <c r="AM16" s="938"/>
      <c r="AN16" s="938"/>
      <c r="AO16" s="938"/>
      <c r="AP16" s="938"/>
      <c r="AQ16" s="938"/>
      <c r="AR16" s="938"/>
      <c r="AS16" s="938"/>
    </row>
    <row r="17" spans="3:45" s="43" customFormat="1" ht="30" customHeight="1" thickBot="1">
      <c r="C17" s="929" t="s">
        <v>346</v>
      </c>
      <c r="D17" s="929"/>
      <c r="E17" s="929"/>
      <c r="F17" s="929"/>
      <c r="G17" s="929"/>
      <c r="H17" s="929"/>
      <c r="I17" s="929"/>
      <c r="J17" s="929"/>
      <c r="K17" s="929"/>
      <c r="L17" s="930"/>
      <c r="M17" s="930"/>
      <c r="N17" s="930"/>
      <c r="O17" s="930"/>
      <c r="P17" s="930"/>
      <c r="Q17" s="930"/>
      <c r="R17" s="931"/>
      <c r="S17" s="931"/>
      <c r="T17" s="931"/>
      <c r="U17" s="931"/>
      <c r="V17" s="931"/>
      <c r="W17" s="931"/>
      <c r="X17" s="932">
        <f t="shared" si="1"/>
        <v>0</v>
      </c>
      <c r="Y17" s="932"/>
      <c r="Z17" s="932"/>
      <c r="AA17" s="932"/>
      <c r="AB17" s="932"/>
      <c r="AC17" s="932"/>
      <c r="AD17" s="932"/>
      <c r="AE17" s="933"/>
      <c r="AF17" s="933"/>
      <c r="AG17" s="933"/>
      <c r="AH17" s="933"/>
      <c r="AI17" s="933"/>
      <c r="AJ17" s="933"/>
      <c r="AK17" s="933"/>
      <c r="AL17" s="267">
        <f t="shared" si="0"/>
        <v>0</v>
      </c>
      <c r="AM17" s="934"/>
      <c r="AN17" s="934"/>
      <c r="AO17" s="934"/>
      <c r="AP17" s="934"/>
      <c r="AQ17" s="934"/>
      <c r="AR17" s="934"/>
      <c r="AS17" s="934"/>
    </row>
    <row r="18" spans="3:45" s="43" customFormat="1" ht="30" customHeight="1" thickBot="1" thickTop="1">
      <c r="C18" s="923" t="s">
        <v>131</v>
      </c>
      <c r="D18" s="815"/>
      <c r="E18" s="815"/>
      <c r="F18" s="815"/>
      <c r="G18" s="815"/>
      <c r="H18" s="815"/>
      <c r="I18" s="815"/>
      <c r="J18" s="815"/>
      <c r="K18" s="924"/>
      <c r="L18" s="925">
        <f>SUM(L8:Q17)</f>
        <v>0</v>
      </c>
      <c r="M18" s="925"/>
      <c r="N18" s="925"/>
      <c r="O18" s="925"/>
      <c r="P18" s="925"/>
      <c r="Q18" s="925"/>
      <c r="R18" s="926">
        <f>SUM(R8:W17)</f>
        <v>0</v>
      </c>
      <c r="S18" s="926"/>
      <c r="T18" s="926"/>
      <c r="U18" s="926"/>
      <c r="V18" s="926"/>
      <c r="W18" s="926"/>
      <c r="X18" s="927">
        <f>SUM(X8:AD17)</f>
        <v>0</v>
      </c>
      <c r="Y18" s="927"/>
      <c r="Z18" s="927"/>
      <c r="AA18" s="927"/>
      <c r="AB18" s="927"/>
      <c r="AC18" s="927"/>
      <c r="AD18" s="927"/>
      <c r="AE18" s="927">
        <f>SUM(AE8:AK17)</f>
        <v>0</v>
      </c>
      <c r="AF18" s="927"/>
      <c r="AG18" s="927"/>
      <c r="AH18" s="927"/>
      <c r="AI18" s="927"/>
      <c r="AJ18" s="927"/>
      <c r="AK18" s="927"/>
      <c r="AL18" s="268">
        <f t="shared" si="0"/>
        <v>0</v>
      </c>
      <c r="AM18" s="928"/>
      <c r="AN18" s="928"/>
      <c r="AO18" s="928"/>
      <c r="AP18" s="928"/>
      <c r="AQ18" s="928"/>
      <c r="AR18" s="928"/>
      <c r="AS18" s="928"/>
    </row>
    <row r="19" spans="3:45" s="43" customFormat="1" ht="30" customHeight="1" thickBot="1">
      <c r="C19" s="917" t="s">
        <v>472</v>
      </c>
      <c r="D19" s="917"/>
      <c r="E19" s="917"/>
      <c r="F19" s="917"/>
      <c r="G19" s="917"/>
      <c r="H19" s="917"/>
      <c r="I19" s="917"/>
      <c r="J19" s="917"/>
      <c r="K19" s="917"/>
      <c r="L19" s="917"/>
      <c r="M19" s="917"/>
      <c r="N19" s="917"/>
      <c r="O19" s="917"/>
      <c r="P19" s="917"/>
      <c r="Q19" s="917"/>
      <c r="R19" s="917"/>
      <c r="S19" s="917"/>
      <c r="T19" s="917"/>
      <c r="U19" s="917"/>
      <c r="V19" s="917"/>
      <c r="W19" s="918"/>
      <c r="X19" s="919">
        <f>ROUNDDOWN(X18,-3)</f>
        <v>0</v>
      </c>
      <c r="Y19" s="919"/>
      <c r="Z19" s="919"/>
      <c r="AA19" s="919"/>
      <c r="AB19" s="919"/>
      <c r="AC19" s="919"/>
      <c r="AD19" s="919"/>
      <c r="AE19" s="919">
        <f>ROUNDDOWN(AE18,-3)</f>
        <v>0</v>
      </c>
      <c r="AF19" s="919"/>
      <c r="AG19" s="919"/>
      <c r="AH19" s="919"/>
      <c r="AI19" s="919"/>
      <c r="AJ19" s="919"/>
      <c r="AK19" s="920"/>
      <c r="AL19" s="269">
        <f t="shared" si="0"/>
        <v>0</v>
      </c>
      <c r="AM19" s="921" t="s">
        <v>142</v>
      </c>
      <c r="AN19" s="922"/>
      <c r="AO19" s="922"/>
      <c r="AP19" s="922"/>
      <c r="AQ19" s="922"/>
      <c r="AR19" s="922"/>
      <c r="AS19" s="922"/>
    </row>
    <row r="20" ht="12.75">
      <c r="C20" s="43" t="s">
        <v>349</v>
      </c>
    </row>
    <row r="21" ht="12.75">
      <c r="C21" s="43" t="s">
        <v>34</v>
      </c>
    </row>
    <row r="22" ht="12.75">
      <c r="C22" s="43"/>
    </row>
    <row r="62" ht="12.75">
      <c r="B62" s="270">
        <v>44198</v>
      </c>
    </row>
    <row r="63" ht="12.75">
      <c r="B63" s="270">
        <v>44230</v>
      </c>
    </row>
  </sheetData>
  <sheetProtection/>
  <mergeCells count="82">
    <mergeCell ref="B4:O5"/>
    <mergeCell ref="C6:K7"/>
    <mergeCell ref="L6:Q7"/>
    <mergeCell ref="R6:W7"/>
    <mergeCell ref="X6:AD6"/>
    <mergeCell ref="AE6:AK6"/>
    <mergeCell ref="AL6:AL7"/>
    <mergeCell ref="AM6:AS7"/>
    <mergeCell ref="X7:AA7"/>
    <mergeCell ref="AB7:AD7"/>
    <mergeCell ref="AE7:AH7"/>
    <mergeCell ref="AI7:AK7"/>
    <mergeCell ref="C8:K8"/>
    <mergeCell ref="L8:Q8"/>
    <mergeCell ref="R8:W8"/>
    <mergeCell ref="X8:AD8"/>
    <mergeCell ref="AE8:AK8"/>
    <mergeCell ref="AM8:AS8"/>
    <mergeCell ref="C9:K9"/>
    <mergeCell ref="L9:Q9"/>
    <mergeCell ref="R9:W9"/>
    <mergeCell ref="X9:AD9"/>
    <mergeCell ref="AE9:AK9"/>
    <mergeCell ref="AM9:AS9"/>
    <mergeCell ref="C10:K10"/>
    <mergeCell ref="L10:Q10"/>
    <mergeCell ref="R10:W10"/>
    <mergeCell ref="X10:AD10"/>
    <mergeCell ref="AE10:AK10"/>
    <mergeCell ref="AM10:AS10"/>
    <mergeCell ref="C11:K11"/>
    <mergeCell ref="L11:Q11"/>
    <mergeCell ref="R11:W11"/>
    <mergeCell ref="X11:AD11"/>
    <mergeCell ref="AE11:AK11"/>
    <mergeCell ref="AM11:AS11"/>
    <mergeCell ref="C12:K12"/>
    <mergeCell ref="L12:Q12"/>
    <mergeCell ref="R12:W12"/>
    <mergeCell ref="X12:AD12"/>
    <mergeCell ref="AE12:AK12"/>
    <mergeCell ref="AM12:AS12"/>
    <mergeCell ref="C13:K13"/>
    <mergeCell ref="L13:Q13"/>
    <mergeCell ref="R13:W13"/>
    <mergeCell ref="X13:AD13"/>
    <mergeCell ref="AE13:AK13"/>
    <mergeCell ref="AM13:AS13"/>
    <mergeCell ref="C14:K14"/>
    <mergeCell ref="L14:Q14"/>
    <mergeCell ref="R14:W14"/>
    <mergeCell ref="X14:AD14"/>
    <mergeCell ref="AE14:AK14"/>
    <mergeCell ref="AM14:AS14"/>
    <mergeCell ref="C15:K15"/>
    <mergeCell ref="L15:Q15"/>
    <mergeCell ref="R15:W15"/>
    <mergeCell ref="X15:AD15"/>
    <mergeCell ref="AE15:AK15"/>
    <mergeCell ref="AM15:AS15"/>
    <mergeCell ref="C16:K16"/>
    <mergeCell ref="L16:Q16"/>
    <mergeCell ref="R16:W16"/>
    <mergeCell ref="X16:AD16"/>
    <mergeCell ref="AE16:AK16"/>
    <mergeCell ref="AM16:AS16"/>
    <mergeCell ref="C17:K17"/>
    <mergeCell ref="L17:Q17"/>
    <mergeCell ref="R17:W17"/>
    <mergeCell ref="X17:AD17"/>
    <mergeCell ref="AE17:AK17"/>
    <mergeCell ref="AM17:AS17"/>
    <mergeCell ref="C19:W19"/>
    <mergeCell ref="X19:AD19"/>
    <mergeCell ref="AE19:AK19"/>
    <mergeCell ref="AM19:AS19"/>
    <mergeCell ref="C18:K18"/>
    <mergeCell ref="L18:Q18"/>
    <mergeCell ref="R18:W18"/>
    <mergeCell ref="X18:AD18"/>
    <mergeCell ref="AE18:AK18"/>
    <mergeCell ref="AM18:AS18"/>
  </mergeCells>
  <dataValidations count="2">
    <dataValidation type="list" allowBlank="1" showInputMessage="1" showErrorMessage="1" sqref="AI7:AK7">
      <formula1>$AU$2:$AU$6</formula1>
    </dataValidation>
    <dataValidation type="list" allowBlank="1" showInputMessage="1" showErrorMessage="1" sqref="AB7:AD7">
      <formula1>$AU$2:$AU$4</formula1>
    </dataValidation>
  </dataValidations>
  <printOptions horizontalCentered="1" verticalCentered="1"/>
  <pageMargins left="0.984251968503937" right="0.7874015748031497" top="0.7874015748031497" bottom="0.7874015748031497" header="0.5118110236220472" footer="0.5118110236220472"/>
  <pageSetup cellComments="asDisplayed" firstPageNumber="0" useFirstPageNumber="1" fitToHeight="1" fitToWidth="1" horizontalDpi="600" verticalDpi="600" orientation="landscape" paperSize="9" scale="81" r:id="rId3"/>
  <legacyDrawing r:id="rId2"/>
</worksheet>
</file>

<file path=xl/worksheets/sheet32.xml><?xml version="1.0" encoding="utf-8"?>
<worksheet xmlns="http://schemas.openxmlformats.org/spreadsheetml/2006/main" xmlns:r="http://schemas.openxmlformats.org/officeDocument/2006/relationships">
  <sheetPr>
    <tabColor indexed="15"/>
  </sheetPr>
  <dimension ref="B1:AO29"/>
  <sheetViews>
    <sheetView view="pageBreakPreview" zoomScaleSheetLayoutView="100" zoomScalePageLayoutView="0" workbookViewId="0" topLeftCell="A1">
      <selection activeCell="B1" sqref="B1"/>
    </sheetView>
  </sheetViews>
  <sheetFormatPr defaultColWidth="9.00390625" defaultRowHeight="13.5"/>
  <cols>
    <col min="1" max="2" width="2.125" style="1" customWidth="1"/>
    <col min="3" max="4" width="10.625" style="1" customWidth="1"/>
    <col min="5" max="5" width="14.375" style="1" customWidth="1"/>
    <col min="6" max="6" width="6.875" style="1" customWidth="1"/>
    <col min="7" max="7" width="10.125" style="1" customWidth="1"/>
    <col min="8" max="8" width="13.125" style="1" customWidth="1"/>
    <col min="9" max="9" width="12.50390625" style="1" customWidth="1"/>
    <col min="10" max="10" width="15.50390625" style="1" customWidth="1"/>
    <col min="11" max="11" width="18.50390625" style="1" bestFit="1" customWidth="1"/>
    <col min="12" max="12" width="13.625" style="1" customWidth="1"/>
    <col min="13" max="38" width="2.125" style="1" customWidth="1"/>
    <col min="39" max="39" width="9.00390625" style="1" bestFit="1" customWidth="1"/>
    <col min="40" max="16384" width="9.00390625" style="1" customWidth="1"/>
  </cols>
  <sheetData>
    <row r="1" spans="2:38" ht="12.75">
      <c r="B1" s="1" t="s">
        <v>11</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row>
    <row r="2" ht="12.75">
      <c r="B2" s="1" t="s">
        <v>467</v>
      </c>
    </row>
    <row r="4" spans="2:41" ht="12.75">
      <c r="B4" s="809" t="s">
        <v>35</v>
      </c>
      <c r="C4" s="809"/>
      <c r="D4" s="809"/>
      <c r="E4" s="809"/>
      <c r="F4" s="809"/>
      <c r="G4" s="809"/>
      <c r="H4" s="809"/>
      <c r="I4" s="809"/>
      <c r="J4" s="809"/>
      <c r="K4" s="809"/>
      <c r="L4" s="809"/>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row>
    <row r="5" spans="31:38" ht="12.75">
      <c r="AE5" s="170"/>
      <c r="AF5" s="170"/>
      <c r="AG5" s="170"/>
      <c r="AH5" s="170"/>
      <c r="AI5" s="170"/>
      <c r="AJ5" s="170"/>
      <c r="AK5" s="170"/>
      <c r="AL5" s="170"/>
    </row>
    <row r="7" ht="12.75">
      <c r="C7" s="130" t="s">
        <v>468</v>
      </c>
    </row>
    <row r="9" spans="3:37" ht="25.5" customHeight="1">
      <c r="C9" s="231"/>
      <c r="D9" s="232" t="s">
        <v>469</v>
      </c>
      <c r="E9" s="801" t="s">
        <v>470</v>
      </c>
      <c r="F9" s="801" t="s">
        <v>471</v>
      </c>
      <c r="G9" s="857" t="s">
        <v>473</v>
      </c>
      <c r="H9" s="801" t="s">
        <v>100</v>
      </c>
      <c r="I9" s="801" t="s">
        <v>474</v>
      </c>
      <c r="J9" s="801" t="s">
        <v>475</v>
      </c>
      <c r="K9" s="801" t="s">
        <v>324</v>
      </c>
      <c r="L9" s="801" t="s">
        <v>476</v>
      </c>
      <c r="M9" s="4"/>
      <c r="N9" s="4"/>
      <c r="O9" s="4"/>
      <c r="P9" s="4"/>
      <c r="Q9" s="4"/>
      <c r="R9" s="4"/>
      <c r="S9" s="4"/>
      <c r="T9" s="4"/>
      <c r="U9" s="4"/>
      <c r="V9" s="4"/>
      <c r="W9" s="4"/>
      <c r="X9" s="4"/>
      <c r="Y9" s="4"/>
      <c r="Z9" s="4"/>
      <c r="AA9" s="4"/>
      <c r="AB9" s="4"/>
      <c r="AC9" s="4"/>
      <c r="AD9" s="4"/>
      <c r="AE9" s="4"/>
      <c r="AF9" s="4"/>
      <c r="AG9" s="4"/>
      <c r="AH9" s="4"/>
      <c r="AI9" s="4"/>
      <c r="AJ9" s="4"/>
      <c r="AK9" s="4"/>
    </row>
    <row r="10" spans="2:37" ht="25.5" customHeight="1">
      <c r="B10" s="233"/>
      <c r="C10" s="234" t="s">
        <v>477</v>
      </c>
      <c r="D10" s="235"/>
      <c r="E10" s="857"/>
      <c r="F10" s="857"/>
      <c r="G10" s="857"/>
      <c r="H10" s="801"/>
      <c r="I10" s="857"/>
      <c r="J10" s="801"/>
      <c r="K10" s="801"/>
      <c r="L10" s="857"/>
      <c r="M10" s="4"/>
      <c r="N10" s="4"/>
      <c r="O10" s="4"/>
      <c r="P10" s="236"/>
      <c r="Q10" s="236"/>
      <c r="R10" s="236"/>
      <c r="S10" s="236"/>
      <c r="T10" s="236"/>
      <c r="U10" s="236"/>
      <c r="V10" s="236"/>
      <c r="W10" s="4"/>
      <c r="X10" s="4"/>
      <c r="Y10" s="4"/>
      <c r="Z10" s="4"/>
      <c r="AA10" s="4"/>
      <c r="AB10" s="4"/>
      <c r="AC10" s="4"/>
      <c r="AD10" s="4"/>
      <c r="AE10" s="4"/>
      <c r="AF10" s="4"/>
      <c r="AG10" s="4"/>
      <c r="AH10" s="4"/>
      <c r="AI10" s="4"/>
      <c r="AJ10" s="4"/>
      <c r="AK10" s="4"/>
    </row>
    <row r="11" spans="3:22" ht="25.5" customHeight="1">
      <c r="C11" s="1028"/>
      <c r="D11" s="1028"/>
      <c r="E11" s="237"/>
      <c r="F11" s="237"/>
      <c r="G11" s="237"/>
      <c r="H11" s="237"/>
      <c r="I11" s="237"/>
      <c r="J11" s="237"/>
      <c r="K11" s="237"/>
      <c r="L11" s="237"/>
      <c r="P11" s="238"/>
      <c r="Q11" s="238"/>
      <c r="R11" s="238"/>
      <c r="S11" s="238"/>
      <c r="T11" s="238"/>
      <c r="U11" s="238"/>
      <c r="V11" s="238"/>
    </row>
    <row r="12" spans="3:22" ht="25.5" customHeight="1">
      <c r="C12" s="1028"/>
      <c r="D12" s="1028"/>
      <c r="E12" s="237"/>
      <c r="F12" s="237"/>
      <c r="G12" s="237"/>
      <c r="H12" s="237"/>
      <c r="I12" s="237"/>
      <c r="J12" s="237"/>
      <c r="K12" s="237"/>
      <c r="L12" s="237"/>
      <c r="P12" s="238"/>
      <c r="Q12" s="238"/>
      <c r="R12" s="238"/>
      <c r="S12" s="238"/>
      <c r="T12" s="238"/>
      <c r="U12" s="238"/>
      <c r="V12" s="238"/>
    </row>
    <row r="13" spans="3:22" ht="25.5" customHeight="1">
      <c r="C13" s="1028"/>
      <c r="D13" s="1028"/>
      <c r="E13" s="237"/>
      <c r="F13" s="237"/>
      <c r="G13" s="237"/>
      <c r="H13" s="237"/>
      <c r="I13" s="237"/>
      <c r="J13" s="237"/>
      <c r="K13" s="237"/>
      <c r="L13" s="237"/>
      <c r="P13" s="238"/>
      <c r="Q13" s="238"/>
      <c r="R13" s="238"/>
      <c r="S13" s="238"/>
      <c r="T13" s="238"/>
      <c r="U13" s="238"/>
      <c r="V13" s="238"/>
    </row>
    <row r="14" spans="2:22" ht="25.5" customHeight="1">
      <c r="B14" s="233"/>
      <c r="C14" s="1028"/>
      <c r="D14" s="1028"/>
      <c r="E14" s="237"/>
      <c r="F14" s="237"/>
      <c r="G14" s="237"/>
      <c r="H14" s="237"/>
      <c r="I14" s="237"/>
      <c r="J14" s="237"/>
      <c r="K14" s="237"/>
      <c r="L14" s="237"/>
      <c r="P14" s="238"/>
      <c r="Q14" s="238"/>
      <c r="R14" s="238"/>
      <c r="S14" s="238"/>
      <c r="T14" s="238"/>
      <c r="U14" s="238"/>
      <c r="V14" s="238"/>
    </row>
    <row r="15" spans="3:22" ht="25.5" customHeight="1">
      <c r="C15" s="1028"/>
      <c r="D15" s="1028"/>
      <c r="E15" s="237"/>
      <c r="F15" s="237"/>
      <c r="G15" s="237"/>
      <c r="H15" s="237"/>
      <c r="I15" s="237"/>
      <c r="J15" s="237"/>
      <c r="K15" s="237"/>
      <c r="L15" s="237"/>
      <c r="P15" s="238"/>
      <c r="Q15" s="238"/>
      <c r="R15" s="238"/>
      <c r="S15" s="238"/>
      <c r="T15" s="238"/>
      <c r="U15" s="238"/>
      <c r="V15" s="238"/>
    </row>
    <row r="16" spans="3:22" ht="25.5" customHeight="1">
      <c r="C16" s="1028"/>
      <c r="D16" s="1028"/>
      <c r="E16" s="237"/>
      <c r="F16" s="237"/>
      <c r="G16" s="237"/>
      <c r="H16" s="237"/>
      <c r="I16" s="237"/>
      <c r="J16" s="237"/>
      <c r="K16" s="237"/>
      <c r="L16" s="237"/>
      <c r="Q16" s="239"/>
      <c r="R16" s="239"/>
      <c r="S16" s="239"/>
      <c r="T16" s="239"/>
      <c r="U16" s="239"/>
      <c r="V16" s="239"/>
    </row>
    <row r="17" spans="3:12" ht="25.5" customHeight="1">
      <c r="C17" s="1028"/>
      <c r="D17" s="1028"/>
      <c r="E17" s="237"/>
      <c r="F17" s="237"/>
      <c r="G17" s="237"/>
      <c r="H17" s="237"/>
      <c r="I17" s="237"/>
      <c r="J17" s="237"/>
      <c r="K17" s="237"/>
      <c r="L17" s="237"/>
    </row>
    <row r="18" spans="3:12" ht="25.5" customHeight="1">
      <c r="C18" s="1028"/>
      <c r="D18" s="1028"/>
      <c r="E18" s="237"/>
      <c r="F18" s="237"/>
      <c r="G18" s="237"/>
      <c r="H18" s="237"/>
      <c r="I18" s="237"/>
      <c r="J18" s="237"/>
      <c r="K18" s="237"/>
      <c r="L18" s="237"/>
    </row>
    <row r="19" spans="3:12" ht="25.5" customHeight="1">
      <c r="C19" s="1028"/>
      <c r="D19" s="1028"/>
      <c r="E19" s="237"/>
      <c r="F19" s="237"/>
      <c r="G19" s="237"/>
      <c r="H19" s="237"/>
      <c r="I19" s="237"/>
      <c r="J19" s="237"/>
      <c r="K19" s="237"/>
      <c r="L19" s="237"/>
    </row>
    <row r="20" spans="3:11" ht="13.5" customHeight="1">
      <c r="C20" s="240" t="s">
        <v>478</v>
      </c>
      <c r="D20" s="240"/>
      <c r="E20" s="240"/>
      <c r="F20" s="240"/>
      <c r="G20" s="240"/>
      <c r="H20" s="240"/>
      <c r="I20" s="240"/>
      <c r="J20" s="240"/>
      <c r="K20" s="240"/>
    </row>
    <row r="21" ht="12.75">
      <c r="C21" s="1" t="s">
        <v>267</v>
      </c>
    </row>
    <row r="22" ht="12.75">
      <c r="C22" s="1" t="s">
        <v>389</v>
      </c>
    </row>
    <row r="23" spans="3:23" ht="12.75">
      <c r="C23" s="1" t="s">
        <v>479</v>
      </c>
      <c r="P23" s="241"/>
      <c r="Q23" s="241"/>
      <c r="R23" s="241"/>
      <c r="S23" s="241"/>
      <c r="T23" s="241"/>
      <c r="U23" s="241"/>
      <c r="V23" s="241"/>
      <c r="W23" s="241"/>
    </row>
    <row r="24" ht="12.75">
      <c r="C24" s="1" t="s">
        <v>480</v>
      </c>
    </row>
    <row r="29" spans="5:37" ht="12.75">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row>
  </sheetData>
  <sheetProtection/>
  <mergeCells count="18">
    <mergeCell ref="B4:L4"/>
    <mergeCell ref="E9:E10"/>
    <mergeCell ref="F9:F10"/>
    <mergeCell ref="G9:G10"/>
    <mergeCell ref="H9:H10"/>
    <mergeCell ref="I9:I10"/>
    <mergeCell ref="J9:J10"/>
    <mergeCell ref="K9:K10"/>
    <mergeCell ref="L9:L10"/>
    <mergeCell ref="C17:D17"/>
    <mergeCell ref="C18:D18"/>
    <mergeCell ref="C19:D19"/>
    <mergeCell ref="C11:D11"/>
    <mergeCell ref="C12:D12"/>
    <mergeCell ref="C13:D13"/>
    <mergeCell ref="C14:D14"/>
    <mergeCell ref="C15:D15"/>
    <mergeCell ref="C16:D16"/>
  </mergeCell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indexed="14"/>
  </sheetPr>
  <dimension ref="B1:AM60"/>
  <sheetViews>
    <sheetView view="pageBreakPreview" zoomScaleSheetLayoutView="100" zoomScalePageLayoutView="0" workbookViewId="0" topLeftCell="A1">
      <selection activeCell="B1" sqref="B1"/>
    </sheetView>
  </sheetViews>
  <sheetFormatPr defaultColWidth="9.00390625" defaultRowHeight="13.5"/>
  <cols>
    <col min="1" max="38" width="2.125" style="1" customWidth="1"/>
    <col min="39" max="39" width="9.00390625" style="1" bestFit="1" customWidth="1"/>
    <col min="40" max="16384" width="9.00390625" style="1" customWidth="1"/>
  </cols>
  <sheetData>
    <row r="1" spans="2:38" ht="12.75">
      <c r="B1" s="1" t="s">
        <v>11</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row>
    <row r="2" ht="12.75">
      <c r="B2" s="1" t="s">
        <v>481</v>
      </c>
    </row>
    <row r="4" spans="29:38" ht="12.75">
      <c r="AC4" s="1030" t="s">
        <v>547</v>
      </c>
      <c r="AD4" s="1030"/>
      <c r="AE4" s="1030"/>
      <c r="AF4" s="1030"/>
      <c r="AG4" s="1030"/>
      <c r="AH4" s="1030"/>
      <c r="AI4" s="1030"/>
      <c r="AJ4" s="1030"/>
      <c r="AK4" s="1030"/>
      <c r="AL4" s="1030"/>
    </row>
    <row r="5" spans="31:38" ht="12.75">
      <c r="AE5" s="170"/>
      <c r="AF5" s="170"/>
      <c r="AG5" s="170"/>
      <c r="AH5" s="170"/>
      <c r="AI5" s="170"/>
      <c r="AJ5" s="170"/>
      <c r="AK5" s="170"/>
      <c r="AL5" s="170"/>
    </row>
    <row r="7" ht="12.75">
      <c r="C7" s="130" t="s">
        <v>492</v>
      </c>
    </row>
    <row r="9" ht="12.75">
      <c r="AM9" s="2"/>
    </row>
    <row r="10" spans="16:39" ht="12.75" customHeight="1">
      <c r="P10" s="436" t="s">
        <v>4</v>
      </c>
      <c r="Q10" s="436"/>
      <c r="R10" s="436"/>
      <c r="S10" s="243"/>
      <c r="AL10" s="5"/>
      <c r="AM10" s="2"/>
    </row>
    <row r="11" spans="16:39" ht="12.75">
      <c r="P11" s="436"/>
      <c r="Q11" s="436"/>
      <c r="R11" s="436"/>
      <c r="S11" s="243"/>
      <c r="AL11" s="5"/>
      <c r="AM11" s="2"/>
    </row>
    <row r="12" spans="16:39" ht="12.75">
      <c r="P12" s="436" t="s">
        <v>21</v>
      </c>
      <c r="Q12" s="436"/>
      <c r="R12" s="436"/>
      <c r="S12" s="436"/>
      <c r="T12" s="436"/>
      <c r="U12" s="795"/>
      <c r="V12" s="795"/>
      <c r="W12" s="795"/>
      <c r="X12" s="795"/>
      <c r="Y12" s="795"/>
      <c r="Z12" s="795"/>
      <c r="AA12" s="795"/>
      <c r="AB12" s="795"/>
      <c r="AC12" s="795"/>
      <c r="AD12" s="795"/>
      <c r="AE12" s="795"/>
      <c r="AF12" s="795"/>
      <c r="AG12" s="795"/>
      <c r="AH12" s="795"/>
      <c r="AI12" s="795"/>
      <c r="AJ12" s="795"/>
      <c r="AK12" s="795"/>
      <c r="AL12" s="244"/>
      <c r="AM12" s="2"/>
    </row>
    <row r="13" spans="16:39" ht="12.75">
      <c r="P13" s="436"/>
      <c r="Q13" s="436"/>
      <c r="R13" s="436"/>
      <c r="S13" s="436"/>
      <c r="T13" s="436"/>
      <c r="U13" s="795"/>
      <c r="V13" s="795"/>
      <c r="W13" s="795"/>
      <c r="X13" s="795"/>
      <c r="Y13" s="795"/>
      <c r="Z13" s="795"/>
      <c r="AA13" s="795"/>
      <c r="AB13" s="795"/>
      <c r="AC13" s="795"/>
      <c r="AD13" s="795"/>
      <c r="AE13" s="795"/>
      <c r="AF13" s="795"/>
      <c r="AG13" s="795"/>
      <c r="AH13" s="795"/>
      <c r="AI13" s="795"/>
      <c r="AJ13" s="795"/>
      <c r="AK13" s="795"/>
      <c r="AL13" s="244"/>
      <c r="AM13" s="2"/>
    </row>
    <row r="14" spans="16:39" ht="12.75">
      <c r="P14" s="436" t="s">
        <v>20</v>
      </c>
      <c r="Q14" s="436"/>
      <c r="R14" s="436"/>
      <c r="S14" s="436"/>
      <c r="T14" s="436"/>
      <c r="U14" s="795"/>
      <c r="V14" s="795"/>
      <c r="W14" s="795"/>
      <c r="X14" s="795"/>
      <c r="Y14" s="795"/>
      <c r="Z14" s="795"/>
      <c r="AA14" s="795"/>
      <c r="AB14" s="795"/>
      <c r="AC14" s="795"/>
      <c r="AD14" s="795"/>
      <c r="AE14" s="795"/>
      <c r="AF14" s="795"/>
      <c r="AG14" s="795"/>
      <c r="AH14" s="795"/>
      <c r="AI14" s="795"/>
      <c r="AJ14" s="795"/>
      <c r="AK14" s="795"/>
      <c r="AL14" s="244"/>
      <c r="AM14" s="2"/>
    </row>
    <row r="15" spans="16:39" ht="12.75">
      <c r="P15" s="436"/>
      <c r="Q15" s="436"/>
      <c r="R15" s="436"/>
      <c r="S15" s="436"/>
      <c r="T15" s="436"/>
      <c r="U15" s="795"/>
      <c r="V15" s="795"/>
      <c r="W15" s="795"/>
      <c r="X15" s="795"/>
      <c r="Y15" s="795"/>
      <c r="Z15" s="795"/>
      <c r="AA15" s="795"/>
      <c r="AB15" s="795"/>
      <c r="AC15" s="795"/>
      <c r="AD15" s="795"/>
      <c r="AE15" s="795"/>
      <c r="AF15" s="795"/>
      <c r="AG15" s="795"/>
      <c r="AH15" s="795"/>
      <c r="AI15" s="795"/>
      <c r="AJ15" s="795"/>
      <c r="AK15" s="795"/>
      <c r="AL15" s="244"/>
      <c r="AM15" s="2"/>
    </row>
    <row r="16" spans="16:39" ht="12.75" customHeight="1">
      <c r="P16" s="430" t="s">
        <v>14</v>
      </c>
      <c r="Q16" s="430"/>
      <c r="R16" s="430"/>
      <c r="S16" s="430"/>
      <c r="T16" s="430"/>
      <c r="U16" s="795"/>
      <c r="V16" s="795"/>
      <c r="W16" s="795"/>
      <c r="X16" s="795"/>
      <c r="Y16" s="795"/>
      <c r="Z16" s="795"/>
      <c r="AA16" s="795"/>
      <c r="AB16" s="795"/>
      <c r="AC16" s="795"/>
      <c r="AD16" s="795"/>
      <c r="AE16" s="795"/>
      <c r="AF16" s="795"/>
      <c r="AG16" s="795"/>
      <c r="AH16" s="795"/>
      <c r="AI16" s="795"/>
      <c r="AJ16" s="795"/>
      <c r="AK16" s="795"/>
      <c r="AL16" s="244"/>
      <c r="AM16" s="2"/>
    </row>
    <row r="17" spans="16:39" ht="12.75">
      <c r="P17" s="430"/>
      <c r="Q17" s="430"/>
      <c r="R17" s="430"/>
      <c r="S17" s="430"/>
      <c r="T17" s="430"/>
      <c r="U17" s="795"/>
      <c r="V17" s="795"/>
      <c r="W17" s="795"/>
      <c r="X17" s="795"/>
      <c r="Y17" s="795"/>
      <c r="Z17" s="795"/>
      <c r="AA17" s="795"/>
      <c r="AB17" s="795"/>
      <c r="AC17" s="795"/>
      <c r="AD17" s="795"/>
      <c r="AE17" s="795"/>
      <c r="AF17" s="795"/>
      <c r="AG17" s="795"/>
      <c r="AH17" s="795"/>
      <c r="AI17" s="795"/>
      <c r="AJ17" s="795"/>
      <c r="AK17" s="795"/>
      <c r="AL17" s="244"/>
      <c r="AM17" s="2"/>
    </row>
    <row r="18" spans="16:37" ht="12.75" customHeight="1">
      <c r="P18" s="436" t="s">
        <v>482</v>
      </c>
      <c r="Q18" s="436"/>
      <c r="R18" s="436"/>
      <c r="S18" s="436"/>
      <c r="T18" s="436"/>
      <c r="U18" s="795"/>
      <c r="V18" s="795"/>
      <c r="W18" s="795"/>
      <c r="X18" s="795"/>
      <c r="Y18" s="795"/>
      <c r="Z18" s="795"/>
      <c r="AA18" s="795"/>
      <c r="AB18" s="795"/>
      <c r="AC18" s="795"/>
      <c r="AD18" s="795"/>
      <c r="AE18" s="795"/>
      <c r="AF18" s="795"/>
      <c r="AG18" s="795"/>
      <c r="AH18" s="795"/>
      <c r="AI18" s="795"/>
      <c r="AJ18" s="795"/>
      <c r="AK18" s="795"/>
    </row>
    <row r="19" spans="16:37" ht="12.75">
      <c r="P19" s="436"/>
      <c r="Q19" s="436"/>
      <c r="R19" s="436"/>
      <c r="S19" s="436"/>
      <c r="T19" s="436"/>
      <c r="U19" s="795"/>
      <c r="V19" s="795"/>
      <c r="W19" s="795"/>
      <c r="X19" s="795"/>
      <c r="Y19" s="795"/>
      <c r="Z19" s="795"/>
      <c r="AA19" s="795"/>
      <c r="AB19" s="795"/>
      <c r="AC19" s="795"/>
      <c r="AD19" s="795"/>
      <c r="AE19" s="795"/>
      <c r="AF19" s="795"/>
      <c r="AG19" s="795"/>
      <c r="AH19" s="795"/>
      <c r="AI19" s="795"/>
      <c r="AJ19" s="795"/>
      <c r="AK19" s="795"/>
    </row>
    <row r="22" spans="2:38" ht="12.75">
      <c r="B22" s="436" t="s">
        <v>483</v>
      </c>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row>
    <row r="23" spans="2:38" ht="12.7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3.5" customHeight="1">
      <c r="B25" s="764" t="s">
        <v>484</v>
      </c>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row>
    <row r="26" spans="2:38" ht="12.75">
      <c r="B26" s="764"/>
      <c r="C26" s="764"/>
      <c r="D26" s="764"/>
      <c r="E26" s="764"/>
      <c r="F26" s="764"/>
      <c r="G26" s="764"/>
      <c r="H26" s="764"/>
      <c r="I26" s="764"/>
      <c r="J26" s="764"/>
      <c r="K26" s="764"/>
      <c r="L26" s="764"/>
      <c r="M26" s="764"/>
      <c r="N26" s="764"/>
      <c r="O26" s="764"/>
      <c r="P26" s="764"/>
      <c r="Q26" s="764"/>
      <c r="R26" s="764"/>
      <c r="S26" s="764"/>
      <c r="T26" s="764"/>
      <c r="U26" s="764"/>
      <c r="V26" s="764"/>
      <c r="W26" s="764"/>
      <c r="X26" s="764"/>
      <c r="Y26" s="764"/>
      <c r="Z26" s="764"/>
      <c r="AA26" s="764"/>
      <c r="AB26" s="764"/>
      <c r="AC26" s="764"/>
      <c r="AD26" s="764"/>
      <c r="AE26" s="764"/>
      <c r="AF26" s="764"/>
      <c r="AG26" s="764"/>
      <c r="AH26" s="764"/>
      <c r="AI26" s="764"/>
      <c r="AJ26" s="764"/>
      <c r="AK26" s="764"/>
      <c r="AL26" s="764"/>
    </row>
    <row r="27" spans="2:38" ht="12.75">
      <c r="B27" s="764"/>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4"/>
      <c r="AL27" s="764"/>
    </row>
    <row r="28" spans="2:38" ht="12.75">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row>
    <row r="29" spans="2:38" ht="12.75">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row>
    <row r="30" spans="2:38" ht="12.75">
      <c r="B30" s="436" t="s">
        <v>448</v>
      </c>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row>
    <row r="31" spans="2:38" ht="12.7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3" spans="2:12" ht="12.75">
      <c r="B33" s="233" t="s">
        <v>23</v>
      </c>
      <c r="D33" s="1029" t="s">
        <v>485</v>
      </c>
      <c r="E33" s="1029"/>
      <c r="F33" s="1029"/>
      <c r="G33" s="1029"/>
      <c r="H33" s="1029"/>
      <c r="I33" s="1029"/>
      <c r="J33" s="1029"/>
      <c r="K33" s="1029"/>
      <c r="L33" s="1029"/>
    </row>
    <row r="34" spans="5:10" ht="12.75">
      <c r="E34" s="809" t="s">
        <v>486</v>
      </c>
      <c r="F34" s="809"/>
      <c r="G34" s="809"/>
      <c r="H34" s="809"/>
      <c r="I34" s="809"/>
      <c r="J34" s="1" t="s">
        <v>454</v>
      </c>
    </row>
    <row r="35" spans="5:10" ht="12.75">
      <c r="E35" s="809" t="s">
        <v>162</v>
      </c>
      <c r="F35" s="809"/>
      <c r="G35" s="809"/>
      <c r="H35" s="809"/>
      <c r="I35" s="809"/>
      <c r="J35" s="1" t="s">
        <v>454</v>
      </c>
    </row>
    <row r="37" spans="2:4" ht="12.75">
      <c r="B37" s="233" t="s">
        <v>429</v>
      </c>
      <c r="D37" s="1" t="s">
        <v>487</v>
      </c>
    </row>
    <row r="38" spans="5:10" ht="12.75">
      <c r="E38" s="809" t="s">
        <v>488</v>
      </c>
      <c r="F38" s="809"/>
      <c r="G38" s="809"/>
      <c r="H38" s="809"/>
      <c r="I38" s="809"/>
      <c r="J38" s="1" t="s">
        <v>454</v>
      </c>
    </row>
    <row r="39" spans="5:10" ht="12.75">
      <c r="E39" s="809" t="s">
        <v>489</v>
      </c>
      <c r="F39" s="809"/>
      <c r="G39" s="809"/>
      <c r="H39" s="809"/>
      <c r="I39" s="809"/>
      <c r="J39" s="1" t="s">
        <v>454</v>
      </c>
    </row>
    <row r="41" spans="2:22" ht="12.75">
      <c r="B41" s="233" t="s">
        <v>170</v>
      </c>
      <c r="D41" s="1029" t="s">
        <v>182</v>
      </c>
      <c r="E41" s="1029"/>
      <c r="F41" s="1029"/>
      <c r="G41" s="1029"/>
      <c r="H41" s="1029"/>
      <c r="I41" s="1029"/>
      <c r="J41" s="1029"/>
      <c r="K41" s="1029"/>
      <c r="L41" s="1029"/>
      <c r="P41" s="238"/>
      <c r="Q41" s="238"/>
      <c r="R41" s="238"/>
      <c r="S41" s="238"/>
      <c r="T41" s="238"/>
      <c r="U41" s="238"/>
      <c r="V41" s="238"/>
    </row>
    <row r="42" spans="16:22" ht="12.75">
      <c r="P42" s="238"/>
      <c r="Q42" s="238"/>
      <c r="R42" s="238"/>
      <c r="S42" s="238"/>
      <c r="T42" s="238"/>
      <c r="U42" s="238"/>
      <c r="V42" s="238"/>
    </row>
    <row r="43" spans="16:22" ht="12.75">
      <c r="P43" s="238"/>
      <c r="Q43" s="238"/>
      <c r="R43" s="238"/>
      <c r="S43" s="238"/>
      <c r="T43" s="238"/>
      <c r="U43" s="238"/>
      <c r="V43" s="238"/>
    </row>
    <row r="44" spans="16:22" ht="12.75">
      <c r="P44" s="238"/>
      <c r="Q44" s="238"/>
      <c r="R44" s="238"/>
      <c r="S44" s="238"/>
      <c r="T44" s="238"/>
      <c r="U44" s="238"/>
      <c r="V44" s="238"/>
    </row>
    <row r="45" spans="2:22" ht="12.75">
      <c r="B45" s="233" t="s">
        <v>54</v>
      </c>
      <c r="D45" s="1029" t="s">
        <v>455</v>
      </c>
      <c r="E45" s="1029"/>
      <c r="F45" s="1029"/>
      <c r="G45" s="1029"/>
      <c r="H45" s="1029"/>
      <c r="I45" s="1029"/>
      <c r="J45" s="1029"/>
      <c r="K45" s="1029"/>
      <c r="L45" s="1029"/>
      <c r="P45" s="238"/>
      <c r="Q45" s="238"/>
      <c r="R45" s="238"/>
      <c r="S45" s="238"/>
      <c r="T45" s="238"/>
      <c r="U45" s="238"/>
      <c r="V45" s="238"/>
    </row>
    <row r="46" spans="16:22" ht="12.75">
      <c r="P46" s="238"/>
      <c r="Q46" s="238"/>
      <c r="R46" s="238"/>
      <c r="S46" s="238"/>
      <c r="T46" s="238"/>
      <c r="U46" s="238"/>
      <c r="V46" s="238"/>
    </row>
    <row r="47" spans="17:22" ht="12.75">
      <c r="Q47" s="239"/>
      <c r="R47" s="239"/>
      <c r="S47" s="239"/>
      <c r="T47" s="239"/>
      <c r="U47" s="239"/>
      <c r="V47" s="239"/>
    </row>
    <row r="49" ht="12.75">
      <c r="B49" s="1" t="s">
        <v>62</v>
      </c>
    </row>
    <row r="50" ht="12.75">
      <c r="C50" s="1" t="s">
        <v>490</v>
      </c>
    </row>
    <row r="54" spans="16:23" ht="12.75">
      <c r="P54" s="241"/>
      <c r="Q54" s="241"/>
      <c r="R54" s="241"/>
      <c r="S54" s="241"/>
      <c r="T54" s="241"/>
      <c r="U54" s="241"/>
      <c r="V54" s="241"/>
      <c r="W54" s="241"/>
    </row>
    <row r="60" spans="5:37" ht="12.75">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row>
  </sheetData>
  <sheetProtection/>
  <mergeCells count="20">
    <mergeCell ref="AC4:AL4"/>
    <mergeCell ref="P10:R11"/>
    <mergeCell ref="P12:T13"/>
    <mergeCell ref="U12:AK13"/>
    <mergeCell ref="P14:T15"/>
    <mergeCell ref="U14:AK15"/>
    <mergeCell ref="P16:T17"/>
    <mergeCell ref="U16:AK17"/>
    <mergeCell ref="P18:T19"/>
    <mergeCell ref="U18:AK19"/>
    <mergeCell ref="B22:AL22"/>
    <mergeCell ref="B25:AL28"/>
    <mergeCell ref="D41:L41"/>
    <mergeCell ref="D45:L45"/>
    <mergeCell ref="B30:AL30"/>
    <mergeCell ref="D33:L33"/>
    <mergeCell ref="E34:I34"/>
    <mergeCell ref="E35:I35"/>
    <mergeCell ref="E38:I38"/>
    <mergeCell ref="E39:I39"/>
  </mergeCell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002060"/>
  </sheetPr>
  <dimension ref="A1:AL43"/>
  <sheetViews>
    <sheetView view="pageBreakPreview" zoomScaleSheetLayoutView="100" zoomScalePageLayoutView="0" workbookViewId="0" topLeftCell="A1">
      <selection activeCell="A1" sqref="A1"/>
    </sheetView>
  </sheetViews>
  <sheetFormatPr defaultColWidth="9.00390625" defaultRowHeight="13.5"/>
  <cols>
    <col min="1" max="38" width="2.125" style="1" customWidth="1"/>
    <col min="39" max="39" width="9.00390625" style="1" bestFit="1" customWidth="1"/>
    <col min="40" max="16384" width="9.00390625" style="1" customWidth="1"/>
  </cols>
  <sheetData>
    <row r="1" spans="1:38" ht="14.25">
      <c r="A1" s="1" t="s">
        <v>11</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row>
    <row r="2" ht="14.25">
      <c r="A2" s="1" t="s">
        <v>491</v>
      </c>
    </row>
    <row r="3" ht="14.25"/>
    <row r="4" spans="29:38" ht="14.25">
      <c r="AC4" s="811" t="s">
        <v>547</v>
      </c>
      <c r="AD4" s="811"/>
      <c r="AE4" s="811"/>
      <c r="AF4" s="811"/>
      <c r="AG4" s="811"/>
      <c r="AH4" s="811"/>
      <c r="AI4" s="811"/>
      <c r="AJ4" s="811"/>
      <c r="AK4" s="811"/>
      <c r="AL4" s="811"/>
    </row>
    <row r="5" spans="31:38" ht="14.25">
      <c r="AE5" s="170"/>
      <c r="AF5" s="170"/>
      <c r="AG5" s="170"/>
      <c r="AH5" s="170"/>
      <c r="AI5" s="170"/>
      <c r="AJ5" s="170"/>
      <c r="AK5" s="170"/>
      <c r="AL5" s="170"/>
    </row>
    <row r="6" ht="14.25"/>
    <row r="7" ht="14.25">
      <c r="C7" s="1" t="s">
        <v>492</v>
      </c>
    </row>
    <row r="8" ht="14.25"/>
    <row r="9" ht="14.25"/>
    <row r="10" spans="16:38" ht="14.25">
      <c r="P10" s="436" t="s">
        <v>21</v>
      </c>
      <c r="Q10" s="436"/>
      <c r="R10" s="436"/>
      <c r="S10" s="436"/>
      <c r="T10" s="436"/>
      <c r="U10" s="431"/>
      <c r="V10" s="431"/>
      <c r="W10" s="431"/>
      <c r="X10" s="431"/>
      <c r="Y10" s="431"/>
      <c r="Z10" s="431"/>
      <c r="AA10" s="431"/>
      <c r="AB10" s="431"/>
      <c r="AC10" s="431"/>
      <c r="AD10" s="431"/>
      <c r="AE10" s="431"/>
      <c r="AF10" s="431"/>
      <c r="AG10" s="431"/>
      <c r="AH10" s="431"/>
      <c r="AI10" s="431"/>
      <c r="AJ10" s="431"/>
      <c r="AK10" s="431"/>
      <c r="AL10" s="2"/>
    </row>
    <row r="11" spans="16:38" ht="14.25">
      <c r="P11" s="436"/>
      <c r="Q11" s="436"/>
      <c r="R11" s="436"/>
      <c r="S11" s="436"/>
      <c r="T11" s="436"/>
      <c r="U11" s="431"/>
      <c r="V11" s="431"/>
      <c r="W11" s="431"/>
      <c r="X11" s="431"/>
      <c r="Y11" s="431"/>
      <c r="Z11" s="431"/>
      <c r="AA11" s="431"/>
      <c r="AB11" s="431"/>
      <c r="AC11" s="431"/>
      <c r="AD11" s="431"/>
      <c r="AE11" s="431"/>
      <c r="AF11" s="431"/>
      <c r="AG11" s="431"/>
      <c r="AH11" s="431"/>
      <c r="AI11" s="431"/>
      <c r="AJ11" s="431"/>
      <c r="AK11" s="431"/>
      <c r="AL11" s="2"/>
    </row>
    <row r="12" spans="16:38" ht="14.25">
      <c r="P12" s="436" t="s">
        <v>20</v>
      </c>
      <c r="Q12" s="436"/>
      <c r="R12" s="436"/>
      <c r="S12" s="436"/>
      <c r="T12" s="436"/>
      <c r="U12" s="431"/>
      <c r="V12" s="437"/>
      <c r="W12" s="437"/>
      <c r="X12" s="437"/>
      <c r="Y12" s="437"/>
      <c r="Z12" s="437"/>
      <c r="AA12" s="437"/>
      <c r="AB12" s="437"/>
      <c r="AC12" s="437"/>
      <c r="AD12" s="437"/>
      <c r="AE12" s="437"/>
      <c r="AF12" s="437"/>
      <c r="AG12" s="437"/>
      <c r="AH12" s="437"/>
      <c r="AI12" s="437"/>
      <c r="AJ12" s="437"/>
      <c r="AK12" s="437"/>
      <c r="AL12" s="2"/>
    </row>
    <row r="13" spans="16:38" ht="14.25">
      <c r="P13" s="436"/>
      <c r="Q13" s="436"/>
      <c r="R13" s="436"/>
      <c r="S13" s="436"/>
      <c r="T13" s="436"/>
      <c r="U13" s="437"/>
      <c r="V13" s="437"/>
      <c r="W13" s="437"/>
      <c r="X13" s="437"/>
      <c r="Y13" s="437"/>
      <c r="Z13" s="437"/>
      <c r="AA13" s="437"/>
      <c r="AB13" s="437"/>
      <c r="AC13" s="437"/>
      <c r="AD13" s="437"/>
      <c r="AE13" s="437"/>
      <c r="AF13" s="437"/>
      <c r="AG13" s="437"/>
      <c r="AH13" s="437"/>
      <c r="AI13" s="437"/>
      <c r="AJ13" s="437"/>
      <c r="AK13" s="437"/>
      <c r="AL13" s="2"/>
    </row>
    <row r="14" spans="16:38" ht="12.75" customHeight="1">
      <c r="P14" s="430" t="s">
        <v>14</v>
      </c>
      <c r="Q14" s="430"/>
      <c r="R14" s="430"/>
      <c r="S14" s="430"/>
      <c r="T14" s="430"/>
      <c r="U14" s="431"/>
      <c r="V14" s="431"/>
      <c r="W14" s="431"/>
      <c r="X14" s="431"/>
      <c r="Y14" s="431"/>
      <c r="Z14" s="431"/>
      <c r="AA14" s="431"/>
      <c r="AB14" s="431"/>
      <c r="AC14" s="431"/>
      <c r="AD14" s="431"/>
      <c r="AE14" s="431"/>
      <c r="AF14" s="431"/>
      <c r="AG14" s="431"/>
      <c r="AH14" s="431"/>
      <c r="AI14" s="431"/>
      <c r="AJ14" s="431"/>
      <c r="AK14" s="431"/>
      <c r="AL14" s="2"/>
    </row>
    <row r="15" spans="16:38" ht="14.25">
      <c r="P15" s="430"/>
      <c r="Q15" s="430"/>
      <c r="R15" s="430"/>
      <c r="S15" s="430"/>
      <c r="T15" s="430"/>
      <c r="U15" s="431"/>
      <c r="V15" s="431"/>
      <c r="W15" s="431"/>
      <c r="X15" s="431"/>
      <c r="Y15" s="431"/>
      <c r="Z15" s="431"/>
      <c r="AA15" s="431"/>
      <c r="AB15" s="431"/>
      <c r="AC15" s="431"/>
      <c r="AD15" s="431"/>
      <c r="AE15" s="431"/>
      <c r="AF15" s="431"/>
      <c r="AG15" s="431"/>
      <c r="AH15" s="431"/>
      <c r="AI15" s="431"/>
      <c r="AJ15" s="431"/>
      <c r="AK15" s="431"/>
      <c r="AL15" s="2"/>
    </row>
    <row r="16" spans="25:37" ht="21.75" customHeight="1">
      <c r="Y16" s="172"/>
      <c r="Z16" s="273"/>
      <c r="AA16" s="273"/>
      <c r="AB16" s="273"/>
      <c r="AC16" s="273"/>
      <c r="AD16" s="95"/>
      <c r="AE16" s="95"/>
      <c r="AF16" s="95"/>
      <c r="AG16" s="95"/>
      <c r="AH16" s="95"/>
      <c r="AI16" s="95"/>
      <c r="AJ16" s="95"/>
      <c r="AK16" s="95"/>
    </row>
    <row r="17" ht="14.25"/>
    <row r="18" spans="2:38" ht="14.25">
      <c r="B18" s="436" t="s">
        <v>319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row>
    <row r="19" spans="2:38" ht="14.2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0" ht="14.25"/>
    <row r="21" spans="1:38" s="174" customFormat="1" ht="93" customHeight="1">
      <c r="A21" s="254"/>
      <c r="B21" s="820" t="s">
        <v>499</v>
      </c>
      <c r="C21" s="820"/>
      <c r="D21" s="820"/>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row>
    <row r="22" spans="1:38" s="174" customFormat="1" ht="13.5" customHeight="1">
      <c r="A22" s="254"/>
      <c r="B22" s="820"/>
      <c r="C22" s="820"/>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row>
    <row r="23" spans="1:38" s="174" customFormat="1" ht="13.5" customHeight="1">
      <c r="A23" s="254"/>
      <c r="B23" s="820"/>
      <c r="C23" s="820"/>
      <c r="D23" s="820"/>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0"/>
      <c r="AL23" s="820"/>
    </row>
    <row r="24" spans="1:38" s="174" customFormat="1" ht="13.5" customHeight="1">
      <c r="A24" s="254"/>
      <c r="B24" s="820"/>
      <c r="C24" s="820"/>
      <c r="D24" s="820"/>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c r="AH24" s="820"/>
      <c r="AI24" s="820"/>
      <c r="AJ24" s="820"/>
      <c r="AK24" s="820"/>
      <c r="AL24" s="820"/>
    </row>
    <row r="25" spans="1:38" s="174" customFormat="1" ht="13.5" customHeight="1">
      <c r="A25" s="254"/>
      <c r="B25" s="255"/>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row>
    <row r="26" spans="1:38" s="174" customFormat="1" ht="13.5" customHeight="1">
      <c r="A26" s="254"/>
      <c r="B26" s="821" t="s">
        <v>33</v>
      </c>
      <c r="C26" s="821"/>
      <c r="D26" s="821"/>
      <c r="E26" s="821"/>
      <c r="F26" s="821"/>
      <c r="G26" s="821"/>
      <c r="H26" s="821"/>
      <c r="I26" s="821"/>
      <c r="J26" s="821"/>
      <c r="K26" s="821"/>
      <c r="L26" s="821"/>
      <c r="M26" s="821"/>
      <c r="N26" s="821"/>
      <c r="O26" s="821"/>
      <c r="P26" s="821"/>
      <c r="Q26" s="821"/>
      <c r="R26" s="821"/>
      <c r="S26" s="821"/>
      <c r="T26" s="821"/>
      <c r="U26" s="821"/>
      <c r="V26" s="821"/>
      <c r="W26" s="821"/>
      <c r="X26" s="821"/>
      <c r="Y26" s="821"/>
      <c r="Z26" s="821"/>
      <c r="AA26" s="821"/>
      <c r="AB26" s="821"/>
      <c r="AC26" s="821"/>
      <c r="AD26" s="821"/>
      <c r="AE26" s="821"/>
      <c r="AF26" s="821"/>
      <c r="AG26" s="821"/>
      <c r="AH26" s="821"/>
      <c r="AI26" s="821"/>
      <c r="AJ26" s="821"/>
      <c r="AK26" s="821"/>
      <c r="AL26" s="821"/>
    </row>
    <row r="27" spans="1:38" s="174" customFormat="1" ht="13.5" customHeight="1">
      <c r="A27" s="254"/>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row>
    <row r="28" spans="1:38" s="174" customFormat="1" ht="13.5" customHeight="1">
      <c r="A28" s="254"/>
      <c r="B28" s="254"/>
      <c r="C28" s="254"/>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row>
    <row r="29" spans="1:38" s="174" customFormat="1" ht="62.25" customHeight="1">
      <c r="A29" s="254"/>
      <c r="B29" s="254"/>
      <c r="C29" s="1031" t="s">
        <v>277</v>
      </c>
      <c r="D29" s="1032"/>
      <c r="E29" s="1032"/>
      <c r="F29" s="1032"/>
      <c r="G29" s="1032"/>
      <c r="H29" s="1032"/>
      <c r="I29" s="1032"/>
      <c r="J29" s="1032"/>
      <c r="K29" s="1032"/>
      <c r="L29" s="1032"/>
      <c r="M29" s="1032"/>
      <c r="N29" s="1032"/>
      <c r="O29" s="1032"/>
      <c r="P29" s="1032"/>
      <c r="Q29" s="1032"/>
      <c r="R29" s="1032"/>
      <c r="S29" s="1032"/>
      <c r="T29" s="1032"/>
      <c r="U29" s="1032"/>
      <c r="V29" s="1032"/>
      <c r="W29" s="1032"/>
      <c r="X29" s="1032"/>
      <c r="Y29" s="1032"/>
      <c r="Z29" s="1032"/>
      <c r="AA29" s="1032"/>
      <c r="AB29" s="1032"/>
      <c r="AC29" s="1032"/>
      <c r="AD29" s="1032"/>
      <c r="AE29" s="1032"/>
      <c r="AF29" s="1032"/>
      <c r="AG29" s="1032"/>
      <c r="AH29" s="1032"/>
      <c r="AI29" s="1032"/>
      <c r="AJ29" s="1032"/>
      <c r="AK29" s="1033"/>
      <c r="AL29" s="258"/>
    </row>
    <row r="31" spans="2:38" ht="17.25" customHeight="1">
      <c r="B31" s="172" t="s">
        <v>493</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row>
    <row r="32" ht="12.75">
      <c r="B32" s="1" t="s">
        <v>146</v>
      </c>
    </row>
    <row r="33" ht="12.75">
      <c r="B33" s="1" t="s">
        <v>494</v>
      </c>
    </row>
    <row r="34" spans="1:38"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row>
    <row r="35" spans="1:38" ht="12.7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row>
    <row r="36" spans="1:38" ht="12.7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row>
    <row r="37" spans="1:38" ht="12.7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row>
    <row r="38" spans="1:38"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row>
    <row r="39" spans="1:38" ht="12.7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row>
    <row r="40" spans="1:38" ht="12.7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row>
    <row r="41" spans="1:38" ht="12.7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row>
    <row r="42" spans="1:38" ht="12.7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row>
    <row r="43" spans="1:38" ht="12.7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row>
  </sheetData>
  <sheetProtection/>
  <mergeCells count="11">
    <mergeCell ref="AC4:AL4"/>
    <mergeCell ref="P10:T11"/>
    <mergeCell ref="U10:AK11"/>
    <mergeCell ref="P12:T13"/>
    <mergeCell ref="U12:AK13"/>
    <mergeCell ref="P14:T15"/>
    <mergeCell ref="U14:AK15"/>
    <mergeCell ref="B18:AL18"/>
    <mergeCell ref="B21:AL24"/>
    <mergeCell ref="B26:AL26"/>
    <mergeCell ref="C29:AK29"/>
  </mergeCells>
  <printOptions horizontalCentered="1"/>
  <pageMargins left="0.984251968503937" right="0.7874015748031497" top="0.7874015748031497" bottom="0.7874015748031497" header="0.5118110236220472" footer="0.5118110236220472"/>
  <pageSetup cellComments="asDisplayed" firstPageNumber="0" useFirstPageNumber="1" horizontalDpi="600" verticalDpi="600" orientation="portrait" paperSize="9" scale="97" r:id="rId3"/>
  <legacyDrawing r:id="rId2"/>
</worksheet>
</file>

<file path=xl/worksheets/sheet35.xml><?xml version="1.0" encoding="utf-8"?>
<worksheet xmlns="http://schemas.openxmlformats.org/spreadsheetml/2006/main" xmlns:r="http://schemas.openxmlformats.org/officeDocument/2006/relationships">
  <sheetPr>
    <tabColor rgb="FFFF0000"/>
  </sheetPr>
  <dimension ref="B1:AL48"/>
  <sheetViews>
    <sheetView showZeros="0" view="pageBreakPreview" zoomScaleSheetLayoutView="100" zoomScalePageLayoutView="0" workbookViewId="0" topLeftCell="A1">
      <selection activeCell="B1" sqref="B1"/>
    </sheetView>
  </sheetViews>
  <sheetFormatPr defaultColWidth="9.00390625" defaultRowHeight="13.5"/>
  <cols>
    <col min="1" max="38" width="2.125" style="130" customWidth="1"/>
    <col min="39" max="16384" width="9.00390625" style="1" customWidth="1"/>
  </cols>
  <sheetData>
    <row r="1" spans="2:38" ht="12.75">
      <c r="B1" s="130" t="s">
        <v>11</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row>
    <row r="2" ht="12.75">
      <c r="B2" s="130" t="s">
        <v>517</v>
      </c>
    </row>
    <row r="4" spans="27:38" ht="12.75">
      <c r="AA4" s="861" t="s">
        <v>450</v>
      </c>
      <c r="AB4" s="861"/>
      <c r="AC4" s="861"/>
      <c r="AD4" s="861"/>
      <c r="AE4" s="861"/>
      <c r="AF4" s="861"/>
      <c r="AG4" s="861"/>
      <c r="AH4" s="861"/>
      <c r="AI4" s="861"/>
      <c r="AJ4" s="861"/>
      <c r="AK4" s="861"/>
      <c r="AL4" s="861"/>
    </row>
    <row r="5" spans="31:38" ht="12.75">
      <c r="AE5" s="156"/>
      <c r="AF5" s="156"/>
      <c r="AG5" s="156"/>
      <c r="AH5" s="156"/>
      <c r="AI5" s="156"/>
      <c r="AJ5" s="156"/>
      <c r="AK5" s="156"/>
      <c r="AL5" s="156"/>
    </row>
    <row r="7" ht="12.75">
      <c r="C7" s="130" t="s">
        <v>492</v>
      </c>
    </row>
    <row r="9" ht="12.75">
      <c r="AL9" s="221"/>
    </row>
    <row r="10" spans="16:38" ht="12.75">
      <c r="P10" s="807" t="s">
        <v>4</v>
      </c>
      <c r="Q10" s="807"/>
      <c r="R10" s="807"/>
      <c r="AL10" s="221"/>
    </row>
    <row r="11" spans="16:38" ht="12.75">
      <c r="P11" s="807"/>
      <c r="Q11" s="807"/>
      <c r="R11" s="807"/>
      <c r="AL11" s="221"/>
    </row>
    <row r="12" spans="16:38" ht="15.75" customHeight="1">
      <c r="P12" s="807" t="s">
        <v>518</v>
      </c>
      <c r="Q12" s="807"/>
      <c r="R12" s="807"/>
      <c r="S12" s="807"/>
      <c r="T12" s="807"/>
      <c r="U12" s="966"/>
      <c r="V12" s="966"/>
      <c r="W12" s="966"/>
      <c r="X12" s="966"/>
      <c r="Y12" s="966"/>
      <c r="Z12" s="966"/>
      <c r="AA12" s="966"/>
      <c r="AB12" s="966"/>
      <c r="AC12" s="966"/>
      <c r="AD12" s="966"/>
      <c r="AE12" s="966"/>
      <c r="AF12" s="966"/>
      <c r="AG12" s="966"/>
      <c r="AH12" s="966"/>
      <c r="AI12" s="966"/>
      <c r="AJ12" s="966"/>
      <c r="AK12" s="966"/>
      <c r="AL12" s="221"/>
    </row>
    <row r="13" spans="16:38" ht="15.75" customHeight="1">
      <c r="P13" s="807"/>
      <c r="Q13" s="807"/>
      <c r="R13" s="807"/>
      <c r="S13" s="807"/>
      <c r="T13" s="807"/>
      <c r="U13" s="966"/>
      <c r="V13" s="966"/>
      <c r="W13" s="966"/>
      <c r="X13" s="966"/>
      <c r="Y13" s="966"/>
      <c r="Z13" s="966"/>
      <c r="AA13" s="966"/>
      <c r="AB13" s="966"/>
      <c r="AC13" s="966"/>
      <c r="AD13" s="966"/>
      <c r="AE13" s="966"/>
      <c r="AF13" s="966"/>
      <c r="AG13" s="966"/>
      <c r="AH13" s="966"/>
      <c r="AI13" s="966"/>
      <c r="AJ13" s="966"/>
      <c r="AK13" s="966"/>
      <c r="AL13" s="221"/>
    </row>
    <row r="14" spans="16:38" ht="15.75" customHeight="1">
      <c r="P14" s="807" t="s">
        <v>20</v>
      </c>
      <c r="Q14" s="807"/>
      <c r="R14" s="807"/>
      <c r="S14" s="807"/>
      <c r="T14" s="807"/>
      <c r="U14" s="966"/>
      <c r="V14" s="966"/>
      <c r="W14" s="966"/>
      <c r="X14" s="966"/>
      <c r="Y14" s="966"/>
      <c r="Z14" s="966"/>
      <c r="AA14" s="966"/>
      <c r="AB14" s="966"/>
      <c r="AC14" s="966"/>
      <c r="AD14" s="966"/>
      <c r="AE14" s="966"/>
      <c r="AF14" s="966"/>
      <c r="AG14" s="966"/>
      <c r="AH14" s="966"/>
      <c r="AI14" s="966"/>
      <c r="AJ14" s="966"/>
      <c r="AK14" s="966"/>
      <c r="AL14" s="221"/>
    </row>
    <row r="15" spans="16:38" ht="15.75" customHeight="1">
      <c r="P15" s="807"/>
      <c r="Q15" s="807"/>
      <c r="R15" s="807"/>
      <c r="S15" s="807"/>
      <c r="T15" s="807"/>
      <c r="U15" s="966"/>
      <c r="V15" s="966"/>
      <c r="W15" s="966"/>
      <c r="X15" s="966"/>
      <c r="Y15" s="966"/>
      <c r="Z15" s="966"/>
      <c r="AA15" s="966"/>
      <c r="AB15" s="966"/>
      <c r="AC15" s="966"/>
      <c r="AD15" s="966"/>
      <c r="AE15" s="966"/>
      <c r="AF15" s="966"/>
      <c r="AG15" s="966"/>
      <c r="AH15" s="966"/>
      <c r="AI15" s="966"/>
      <c r="AJ15" s="966"/>
      <c r="AK15" s="966"/>
      <c r="AL15" s="221"/>
    </row>
    <row r="16" spans="16:38" ht="15.75" customHeight="1">
      <c r="P16" s="965" t="s">
        <v>14</v>
      </c>
      <c r="Q16" s="965"/>
      <c r="R16" s="965"/>
      <c r="S16" s="965"/>
      <c r="T16" s="965"/>
      <c r="U16" s="966"/>
      <c r="V16" s="966"/>
      <c r="W16" s="966"/>
      <c r="X16" s="966"/>
      <c r="Y16" s="966"/>
      <c r="Z16" s="966"/>
      <c r="AA16" s="966"/>
      <c r="AB16" s="966"/>
      <c r="AC16" s="966"/>
      <c r="AD16" s="966"/>
      <c r="AE16" s="966"/>
      <c r="AF16" s="966"/>
      <c r="AG16" s="966"/>
      <c r="AH16" s="966"/>
      <c r="AI16" s="966"/>
      <c r="AJ16" s="966"/>
      <c r="AK16" s="966"/>
      <c r="AL16" s="221"/>
    </row>
    <row r="17" spans="16:38" ht="15.75" customHeight="1">
      <c r="P17" s="965"/>
      <c r="Q17" s="965"/>
      <c r="R17" s="965"/>
      <c r="S17" s="965"/>
      <c r="T17" s="965"/>
      <c r="U17" s="966"/>
      <c r="V17" s="966"/>
      <c r="W17" s="966"/>
      <c r="X17" s="966"/>
      <c r="Y17" s="966"/>
      <c r="Z17" s="966"/>
      <c r="AA17" s="966"/>
      <c r="AB17" s="966"/>
      <c r="AC17" s="966"/>
      <c r="AD17" s="966"/>
      <c r="AE17" s="966"/>
      <c r="AF17" s="966"/>
      <c r="AG17" s="966"/>
      <c r="AH17" s="966"/>
      <c r="AI17" s="966"/>
      <c r="AJ17" s="966"/>
      <c r="AK17" s="966"/>
      <c r="AL17" s="221"/>
    </row>
    <row r="18" ht="12.75">
      <c r="AL18" s="221"/>
    </row>
    <row r="20" spans="2:38" ht="13.5" customHeight="1">
      <c r="B20" s="1034" t="s">
        <v>519</v>
      </c>
      <c r="C20" s="1034"/>
      <c r="D20" s="1034"/>
      <c r="E20" s="1034"/>
      <c r="F20" s="1034"/>
      <c r="G20" s="1034"/>
      <c r="H20" s="1034"/>
      <c r="I20" s="1034"/>
      <c r="J20" s="1034"/>
      <c r="K20" s="1034"/>
      <c r="L20" s="1034"/>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4"/>
      <c r="AJ20" s="1034"/>
      <c r="AK20" s="1034"/>
      <c r="AL20" s="1034"/>
    </row>
    <row r="21" ht="13.5" customHeight="1"/>
    <row r="22" spans="2:38" ht="13.5" customHeight="1">
      <c r="B22" s="859" t="s">
        <v>520</v>
      </c>
      <c r="C22" s="859"/>
      <c r="D22" s="859"/>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row>
    <row r="23" spans="2:38" ht="13.5" customHeight="1">
      <c r="B23" s="859"/>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row>
    <row r="24" spans="2:38" ht="13.5" customHeight="1">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row>
    <row r="25" spans="2:38" ht="13.5" customHeight="1">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row>
    <row r="26" spans="2:38" ht="13.5" customHeight="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row>
    <row r="27" spans="2:38" ht="13.5" customHeight="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row>
    <row r="28" spans="2:38" ht="13.5" customHeight="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row>
    <row r="29" spans="2:27" ht="13.5" customHeight="1">
      <c r="B29" s="197"/>
      <c r="D29" s="729"/>
      <c r="E29" s="729"/>
      <c r="F29" s="729"/>
      <c r="G29" s="729"/>
      <c r="H29" s="729"/>
      <c r="I29" s="729"/>
      <c r="J29" s="729"/>
      <c r="K29" s="729"/>
      <c r="L29" s="729"/>
      <c r="M29" s="729"/>
      <c r="N29" s="729"/>
      <c r="O29" s="729"/>
      <c r="P29" s="729"/>
      <c r="Q29" s="729"/>
      <c r="R29" s="729"/>
      <c r="S29" s="729"/>
      <c r="T29" s="729"/>
      <c r="U29" s="729"/>
      <c r="V29" s="729"/>
      <c r="W29" s="729"/>
      <c r="X29" s="729"/>
      <c r="Y29" s="729"/>
      <c r="Z29" s="729"/>
      <c r="AA29" s="287"/>
    </row>
    <row r="30" spans="6:15" ht="13.5" customHeight="1">
      <c r="F30" s="964"/>
      <c r="G30" s="964"/>
      <c r="H30" s="964"/>
      <c r="I30" s="964"/>
      <c r="J30" s="964"/>
      <c r="K30" s="964"/>
      <c r="L30" s="964"/>
      <c r="M30" s="964"/>
      <c r="N30" s="964"/>
      <c r="O30" s="964"/>
    </row>
    <row r="31" ht="13.5" customHeight="1"/>
    <row r="32" ht="13.5" customHeight="1"/>
    <row r="33" ht="13.5" customHeight="1"/>
    <row r="34" spans="2:19" ht="13.5" customHeight="1">
      <c r="B34" s="197"/>
      <c r="J34" s="171"/>
      <c r="K34" s="171"/>
      <c r="L34" s="171"/>
      <c r="M34" s="171"/>
      <c r="N34" s="171"/>
      <c r="O34" s="171"/>
      <c r="P34" s="171"/>
      <c r="Q34" s="171"/>
      <c r="R34" s="171"/>
      <c r="S34" s="171"/>
    </row>
    <row r="35" spans="2:19" ht="13.5" customHeight="1">
      <c r="B35" s="197"/>
      <c r="J35" s="171"/>
      <c r="K35" s="171"/>
      <c r="L35" s="171"/>
      <c r="M35" s="171"/>
      <c r="N35" s="171"/>
      <c r="O35" s="171"/>
      <c r="P35" s="171"/>
      <c r="Q35" s="171"/>
      <c r="R35" s="171"/>
      <c r="S35" s="171"/>
    </row>
    <row r="36" spans="5:18" ht="13.5" customHeight="1">
      <c r="E36" s="807"/>
      <c r="F36" s="807"/>
      <c r="Q36" s="807"/>
      <c r="R36" s="807"/>
    </row>
    <row r="37" spans="10:19" ht="13.5" customHeight="1">
      <c r="J37" s="171"/>
      <c r="K37" s="171"/>
      <c r="L37" s="171"/>
      <c r="M37" s="171"/>
      <c r="N37" s="171"/>
      <c r="O37" s="171"/>
      <c r="P37" s="171"/>
      <c r="Q37" s="171"/>
      <c r="R37" s="171"/>
      <c r="S37" s="171"/>
    </row>
    <row r="38" spans="10:19" ht="13.5" customHeight="1">
      <c r="J38" s="171"/>
      <c r="K38" s="171"/>
      <c r="L38" s="171"/>
      <c r="M38" s="171"/>
      <c r="N38" s="171"/>
      <c r="O38" s="171"/>
      <c r="P38" s="171"/>
      <c r="Q38" s="171"/>
      <c r="R38" s="171"/>
      <c r="S38" s="171"/>
    </row>
    <row r="39" spans="2:38" ht="13.5" customHeight="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row>
    <row r="40" spans="10:19" ht="13.5" customHeight="1">
      <c r="J40" s="171"/>
      <c r="K40" s="171"/>
      <c r="L40" s="171"/>
      <c r="M40" s="171"/>
      <c r="N40" s="171"/>
      <c r="O40" s="171"/>
      <c r="P40" s="171"/>
      <c r="Q40" s="171"/>
      <c r="R40" s="171"/>
      <c r="S40" s="171"/>
    </row>
    <row r="41" ht="13.5" customHeight="1">
      <c r="B41" s="197" t="s">
        <v>62</v>
      </c>
    </row>
    <row r="42" spans="2:3" ht="13.5" customHeight="1">
      <c r="B42" s="197"/>
      <c r="C42" s="130" t="s">
        <v>521</v>
      </c>
    </row>
    <row r="43" spans="2:3" ht="13.5" customHeight="1">
      <c r="B43" s="197"/>
      <c r="C43" s="130" t="s">
        <v>522</v>
      </c>
    </row>
    <row r="44" spans="2:3" ht="13.5" customHeight="1">
      <c r="B44" s="197"/>
      <c r="C44" s="130" t="s">
        <v>523</v>
      </c>
    </row>
    <row r="48" spans="2:23" ht="12.75">
      <c r="B48" s="197"/>
      <c r="D48" s="729"/>
      <c r="E48" s="729"/>
      <c r="F48" s="729"/>
      <c r="G48" s="729"/>
      <c r="H48" s="729"/>
      <c r="I48" s="729"/>
      <c r="J48" s="729"/>
      <c r="K48" s="729"/>
      <c r="L48" s="729"/>
      <c r="M48" s="729"/>
      <c r="N48" s="729"/>
      <c r="O48" s="729"/>
      <c r="P48" s="729"/>
      <c r="Q48" s="729"/>
      <c r="R48" s="729"/>
      <c r="S48" s="729"/>
      <c r="T48" s="729"/>
      <c r="U48" s="729"/>
      <c r="V48" s="729"/>
      <c r="W48" s="729"/>
    </row>
  </sheetData>
  <sheetProtection/>
  <mergeCells count="15">
    <mergeCell ref="AA4:AL4"/>
    <mergeCell ref="P10:R11"/>
    <mergeCell ref="P12:T13"/>
    <mergeCell ref="U12:AK13"/>
    <mergeCell ref="P14:T15"/>
    <mergeCell ref="U14:AK15"/>
    <mergeCell ref="E36:F36"/>
    <mergeCell ref="Q36:R36"/>
    <mergeCell ref="D48:W48"/>
    <mergeCell ref="P16:T17"/>
    <mergeCell ref="U16:AK17"/>
    <mergeCell ref="B20:AL20"/>
    <mergeCell ref="B22:AL25"/>
    <mergeCell ref="D29:Z29"/>
    <mergeCell ref="F30:O30"/>
  </mergeCells>
  <printOptions horizontalCentered="1" verticalCentered="1"/>
  <pageMargins left="0.984251968503937" right="0.7874015748031497" top="0.5905511811023623" bottom="0.5905511811023623" header="0.5118110236220472" footer="0.5118110236220472"/>
  <pageSetup cellComments="asDisplayed" firstPageNumber="0" useFirstPageNumber="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rgb="FFFF0000"/>
  </sheetPr>
  <dimension ref="B1:P37"/>
  <sheetViews>
    <sheetView view="pageBreakPreview" zoomScale="85" zoomScaleSheetLayoutView="85" zoomScalePageLayoutView="0" workbookViewId="0" topLeftCell="A1">
      <selection activeCell="B1" sqref="B1"/>
    </sheetView>
  </sheetViews>
  <sheetFormatPr defaultColWidth="9.00390625" defaultRowHeight="13.5"/>
  <cols>
    <col min="1" max="1" width="2.125" style="1" customWidth="1"/>
    <col min="2" max="2" width="5.375" style="2" customWidth="1"/>
    <col min="3" max="3" width="2.50390625" style="2" customWidth="1"/>
    <col min="4" max="4" width="23.125" style="2" customWidth="1"/>
    <col min="5" max="5" width="11.875" style="128" customWidth="1"/>
    <col min="6" max="6" width="11.875" style="1" customWidth="1"/>
    <col min="7" max="7" width="11.875" style="128" customWidth="1"/>
    <col min="8" max="8" width="11.875" style="1" customWidth="1"/>
    <col min="9" max="9" width="11.875" style="128" customWidth="1"/>
    <col min="10" max="10" width="11.875" style="1" customWidth="1"/>
    <col min="11" max="11" width="11.875" style="128" customWidth="1"/>
    <col min="12" max="12" width="11.875" style="1" customWidth="1"/>
    <col min="13" max="14" width="11.875" style="128" customWidth="1"/>
    <col min="15" max="15" width="11.875" style="1" customWidth="1"/>
    <col min="16" max="16" width="11.875" style="128" customWidth="1"/>
    <col min="17" max="16384" width="9.00390625" style="1" customWidth="1"/>
  </cols>
  <sheetData>
    <row r="1" spans="2:16" ht="23.25">
      <c r="B1" s="288" t="s">
        <v>524</v>
      </c>
      <c r="C1" s="1"/>
      <c r="D1" s="1"/>
      <c r="E1" s="1"/>
      <c r="G1" s="1"/>
      <c r="I1" s="1040"/>
      <c r="J1" s="1040"/>
      <c r="K1" s="1040"/>
      <c r="L1" s="1040"/>
      <c r="M1" s="1040"/>
      <c r="N1" s="1"/>
      <c r="P1" s="1"/>
    </row>
    <row r="2" spans="2:16" ht="9.75" customHeight="1">
      <c r="B2" s="8"/>
      <c r="C2" s="1"/>
      <c r="D2" s="1"/>
      <c r="E2" s="1"/>
      <c r="G2" s="1"/>
      <c r="I2" s="1"/>
      <c r="K2" s="1"/>
      <c r="M2" s="1"/>
      <c r="N2" s="1"/>
      <c r="P2" s="1"/>
    </row>
    <row r="3" spans="2:16" s="43" customFormat="1" ht="18" customHeight="1">
      <c r="B3" s="46"/>
      <c r="C3" s="46" t="s">
        <v>525</v>
      </c>
      <c r="D3" s="46"/>
      <c r="E3" s="46"/>
      <c r="F3" s="46"/>
      <c r="G3" s="46"/>
      <c r="H3" s="46"/>
      <c r="I3" s="46"/>
      <c r="J3" s="46"/>
      <c r="K3" s="46"/>
      <c r="L3" s="46"/>
      <c r="M3" s="46"/>
      <c r="N3" s="46"/>
      <c r="O3" s="46"/>
      <c r="P3" s="46"/>
    </row>
    <row r="4" spans="2:16" s="43" customFormat="1" ht="30" customHeight="1">
      <c r="B4" s="1"/>
      <c r="C4" s="1041"/>
      <c r="D4" s="1042"/>
      <c r="E4" s="1042"/>
      <c r="F4" s="1042"/>
      <c r="G4" s="1042"/>
      <c r="H4" s="1042"/>
      <c r="I4" s="1042"/>
      <c r="J4" s="1042"/>
      <c r="K4" s="1042"/>
      <c r="L4" s="1042"/>
      <c r="M4" s="1042"/>
      <c r="N4" s="1042"/>
      <c r="O4" s="1042"/>
      <c r="P4" s="1043"/>
    </row>
    <row r="5" spans="2:16" s="43" customFormat="1" ht="18" customHeight="1">
      <c r="B5" s="1"/>
      <c r="C5" s="289"/>
      <c r="D5" s="289"/>
      <c r="E5" s="289"/>
      <c r="F5" s="289"/>
      <c r="G5" s="289"/>
      <c r="H5" s="289"/>
      <c r="I5" s="289"/>
      <c r="J5" s="289"/>
      <c r="K5" s="289"/>
      <c r="L5" s="289"/>
      <c r="M5" s="289"/>
      <c r="N5" s="289"/>
      <c r="O5" s="289"/>
      <c r="P5" s="290"/>
    </row>
    <row r="6" spans="2:16" s="43" customFormat="1" ht="18.75" customHeight="1">
      <c r="B6" s="2"/>
      <c r="C6" s="2" t="s">
        <v>526</v>
      </c>
      <c r="D6" s="2"/>
      <c r="E6" s="128"/>
      <c r="F6" s="128"/>
      <c r="G6" s="291"/>
      <c r="H6" s="291"/>
      <c r="I6" s="291"/>
      <c r="J6" s="291"/>
      <c r="K6" s="291"/>
      <c r="L6" s="291"/>
      <c r="M6" s="291"/>
      <c r="N6" s="291"/>
      <c r="O6" s="291"/>
      <c r="P6" s="292" t="s">
        <v>527</v>
      </c>
    </row>
    <row r="7" spans="2:16" s="4" customFormat="1" ht="54.75" customHeight="1">
      <c r="B7" s="6"/>
      <c r="C7" s="1044"/>
      <c r="D7" s="1045"/>
      <c r="E7" s="1048" t="s">
        <v>528</v>
      </c>
      <c r="F7" s="1049"/>
      <c r="G7" s="1048" t="s">
        <v>104</v>
      </c>
      <c r="H7" s="1049"/>
      <c r="I7" s="1048" t="s">
        <v>219</v>
      </c>
      <c r="J7" s="1049"/>
      <c r="K7" s="1048" t="s">
        <v>207</v>
      </c>
      <c r="L7" s="1049"/>
      <c r="M7" s="1048" t="s">
        <v>113</v>
      </c>
      <c r="N7" s="1049"/>
      <c r="O7" s="1048" t="s">
        <v>220</v>
      </c>
      <c r="P7" s="1049"/>
    </row>
    <row r="8" spans="2:16" s="4" customFormat="1" ht="15" customHeight="1">
      <c r="B8" s="6"/>
      <c r="C8" s="1046"/>
      <c r="D8" s="1047"/>
      <c r="E8" s="117" t="s">
        <v>529</v>
      </c>
      <c r="F8" s="117" t="s">
        <v>530</v>
      </c>
      <c r="G8" s="117" t="s">
        <v>529</v>
      </c>
      <c r="H8" s="117" t="s">
        <v>530</v>
      </c>
      <c r="I8" s="117" t="s">
        <v>529</v>
      </c>
      <c r="J8" s="117" t="s">
        <v>530</v>
      </c>
      <c r="K8" s="117" t="s">
        <v>529</v>
      </c>
      <c r="L8" s="117" t="s">
        <v>530</v>
      </c>
      <c r="M8" s="117" t="s">
        <v>529</v>
      </c>
      <c r="N8" s="117" t="s">
        <v>530</v>
      </c>
      <c r="O8" s="117" t="s">
        <v>529</v>
      </c>
      <c r="P8" s="117" t="s">
        <v>530</v>
      </c>
    </row>
    <row r="9" spans="3:16" ht="30" customHeight="1">
      <c r="C9" s="237" t="s">
        <v>305</v>
      </c>
      <c r="D9" s="237"/>
      <c r="E9" s="119"/>
      <c r="F9" s="119"/>
      <c r="G9" s="119"/>
      <c r="H9" s="119"/>
      <c r="I9" s="119"/>
      <c r="J9" s="119"/>
      <c r="K9" s="119"/>
      <c r="L9" s="119"/>
      <c r="M9" s="119"/>
      <c r="N9" s="119"/>
      <c r="O9" s="119"/>
      <c r="P9" s="119"/>
    </row>
    <row r="10" spans="2:16" ht="30" customHeight="1">
      <c r="B10" s="2" t="s">
        <v>531</v>
      </c>
      <c r="C10" s="1035" t="s">
        <v>307</v>
      </c>
      <c r="D10" s="1036"/>
      <c r="E10" s="120"/>
      <c r="F10" s="120"/>
      <c r="G10" s="121" t="str">
        <f>_xlfn.IFERROR((G9-E9)/E9,"自動計算")</f>
        <v>自動計算</v>
      </c>
      <c r="H10" s="121" t="str">
        <f>_xlfn.IFERROR((H9-F9)/F9,"自動計算")</f>
        <v>自動計算</v>
      </c>
      <c r="I10" s="121" t="str">
        <f>_xlfn.IFERROR((I9-E9)/E9,"自動計算")</f>
        <v>自動計算</v>
      </c>
      <c r="J10" s="121" t="str">
        <f>_xlfn.IFERROR((J9-F9)/F9,"自動計算")</f>
        <v>自動計算</v>
      </c>
      <c r="K10" s="121" t="str">
        <f>_xlfn.IFERROR((K9-E9)/E9,"自動計算")</f>
        <v>自動計算</v>
      </c>
      <c r="L10" s="121" t="str">
        <f>_xlfn.IFERROR((L9-F9)/F9,"自動計算")</f>
        <v>自動計算</v>
      </c>
      <c r="M10" s="121" t="str">
        <f>_xlfn.IFERROR((M9-E9)/E9,"自動計算")</f>
        <v>自動計算</v>
      </c>
      <c r="N10" s="121" t="str">
        <f>_xlfn.IFERROR((N9-F9)/F9,"自動計算")</f>
        <v>自動計算</v>
      </c>
      <c r="O10" s="121" t="str">
        <f>_xlfn.IFERROR((O9-E9)/E9,"自動計算")</f>
        <v>自動計算</v>
      </c>
      <c r="P10" s="121" t="str">
        <f>_xlfn.IFERROR((P9-F9)/F9,"自動計算")</f>
        <v>自動計算</v>
      </c>
    </row>
    <row r="11" spans="3:16" ht="30" customHeight="1">
      <c r="C11" s="237" t="s">
        <v>308</v>
      </c>
      <c r="D11" s="237"/>
      <c r="E11" s="119"/>
      <c r="F11" s="119"/>
      <c r="G11" s="119"/>
      <c r="H11" s="119"/>
      <c r="I11" s="119"/>
      <c r="J11" s="119"/>
      <c r="K11" s="119"/>
      <c r="L11" s="119"/>
      <c r="M11" s="119"/>
      <c r="N11" s="119"/>
      <c r="O11" s="119"/>
      <c r="P11" s="119"/>
    </row>
    <row r="12" spans="3:16" ht="30" customHeight="1">
      <c r="C12" s="237" t="s">
        <v>10</v>
      </c>
      <c r="D12" s="237"/>
      <c r="E12" s="119"/>
      <c r="F12" s="119"/>
      <c r="G12" s="119"/>
      <c r="H12" s="119"/>
      <c r="I12" s="119"/>
      <c r="J12" s="119"/>
      <c r="K12" s="119"/>
      <c r="L12" s="119"/>
      <c r="M12" s="119"/>
      <c r="N12" s="119"/>
      <c r="O12" s="119"/>
      <c r="P12" s="119"/>
    </row>
    <row r="13" spans="3:16" ht="30" customHeight="1">
      <c r="C13" s="237" t="s">
        <v>236</v>
      </c>
      <c r="D13" s="237"/>
      <c r="E13" s="119"/>
      <c r="F13" s="119"/>
      <c r="G13" s="119"/>
      <c r="H13" s="119"/>
      <c r="I13" s="119"/>
      <c r="J13" s="119"/>
      <c r="K13" s="119"/>
      <c r="L13" s="119"/>
      <c r="M13" s="119"/>
      <c r="N13" s="119"/>
      <c r="O13" s="119"/>
      <c r="P13" s="119"/>
    </row>
    <row r="14" spans="3:16" ht="30" customHeight="1">
      <c r="C14" s="237" t="s">
        <v>309</v>
      </c>
      <c r="D14" s="237"/>
      <c r="E14" s="119"/>
      <c r="F14" s="119"/>
      <c r="G14" s="119"/>
      <c r="H14" s="119"/>
      <c r="I14" s="119"/>
      <c r="J14" s="119"/>
      <c r="K14" s="119"/>
      <c r="L14" s="119"/>
      <c r="M14" s="119"/>
      <c r="N14" s="119"/>
      <c r="O14" s="119"/>
      <c r="P14" s="119"/>
    </row>
    <row r="15" spans="3:16" ht="30" customHeight="1">
      <c r="C15" s="773" t="s">
        <v>30</v>
      </c>
      <c r="D15" s="775"/>
      <c r="E15" s="123">
        <f aca="true" t="shared" si="0" ref="E15:P15">SUM(E11,E13,E14)</f>
        <v>0</v>
      </c>
      <c r="F15" s="123">
        <f t="shared" si="0"/>
        <v>0</v>
      </c>
      <c r="G15" s="123">
        <f t="shared" si="0"/>
        <v>0</v>
      </c>
      <c r="H15" s="123">
        <f t="shared" si="0"/>
        <v>0</v>
      </c>
      <c r="I15" s="123">
        <f t="shared" si="0"/>
        <v>0</v>
      </c>
      <c r="J15" s="123">
        <f t="shared" si="0"/>
        <v>0</v>
      </c>
      <c r="K15" s="123">
        <f t="shared" si="0"/>
        <v>0</v>
      </c>
      <c r="L15" s="123">
        <f t="shared" si="0"/>
        <v>0</v>
      </c>
      <c r="M15" s="123">
        <f t="shared" si="0"/>
        <v>0</v>
      </c>
      <c r="N15" s="123">
        <f t="shared" si="0"/>
        <v>0</v>
      </c>
      <c r="O15" s="123">
        <f t="shared" si="0"/>
        <v>0</v>
      </c>
      <c r="P15" s="123">
        <f t="shared" si="0"/>
        <v>0</v>
      </c>
    </row>
    <row r="16" spans="2:16" ht="30" customHeight="1">
      <c r="B16" s="2" t="s">
        <v>532</v>
      </c>
      <c r="C16" s="773" t="s">
        <v>310</v>
      </c>
      <c r="D16" s="775"/>
      <c r="E16" s="124"/>
      <c r="F16" s="120"/>
      <c r="G16" s="125" t="str">
        <f>_xlfn.IFERROR((G15-E15)/E15,"自動計算")</f>
        <v>自動計算</v>
      </c>
      <c r="H16" s="125" t="str">
        <f>_xlfn.IFERROR((H15-F15)/F15,"自動計算")</f>
        <v>自動計算</v>
      </c>
      <c r="I16" s="125" t="str">
        <f>_xlfn.IFERROR((I15-E15)/E15,"自動計算")</f>
        <v>自動計算</v>
      </c>
      <c r="J16" s="125" t="str">
        <f>_xlfn.IFERROR((J15-F15)/F15,"自動計算")</f>
        <v>自動計算</v>
      </c>
      <c r="K16" s="125" t="str">
        <f>_xlfn.IFERROR((K15-E15)/E15,"自動計算")</f>
        <v>自動計算</v>
      </c>
      <c r="L16" s="125" t="str">
        <f>_xlfn.IFERROR((L15-F15)/F15,"自動計算")</f>
        <v>自動計算</v>
      </c>
      <c r="M16" s="125" t="str">
        <f>_xlfn.IFERROR((M15-E15)/E15,"自動計算")</f>
        <v>自動計算</v>
      </c>
      <c r="N16" s="125" t="str">
        <f>_xlfn.IFERROR((N15-F15)/F15,"自動計算")</f>
        <v>自動計算</v>
      </c>
      <c r="O16" s="125" t="str">
        <f>_xlfn.IFERROR((O15-E15)/E15,"自動計算")</f>
        <v>自動計算</v>
      </c>
      <c r="P16" s="125" t="str">
        <f>_xlfn.IFERROR((P15-F15)/F15,"自動計算")</f>
        <v>自動計算</v>
      </c>
    </row>
    <row r="17" spans="3:16" ht="30" customHeight="1">
      <c r="C17" s="237" t="s">
        <v>172</v>
      </c>
      <c r="D17" s="237"/>
      <c r="E17" s="126"/>
      <c r="F17" s="126"/>
      <c r="G17" s="126"/>
      <c r="H17" s="126"/>
      <c r="I17" s="126"/>
      <c r="J17" s="126"/>
      <c r="K17" s="126"/>
      <c r="L17" s="126"/>
      <c r="M17" s="126"/>
      <c r="N17" s="126"/>
      <c r="O17" s="126"/>
      <c r="P17" s="126"/>
    </row>
    <row r="18" spans="3:16" ht="30" customHeight="1">
      <c r="C18" s="773" t="s">
        <v>312</v>
      </c>
      <c r="D18" s="775"/>
      <c r="E18" s="127" t="str">
        <f aca="true" t="shared" si="1" ref="E18:P18">_xlfn.IFERROR(E15/E17,"自動計算")</f>
        <v>自動計算</v>
      </c>
      <c r="F18" s="127" t="str">
        <f t="shared" si="1"/>
        <v>自動計算</v>
      </c>
      <c r="G18" s="127" t="str">
        <f t="shared" si="1"/>
        <v>自動計算</v>
      </c>
      <c r="H18" s="127" t="str">
        <f t="shared" si="1"/>
        <v>自動計算</v>
      </c>
      <c r="I18" s="127" t="str">
        <f t="shared" si="1"/>
        <v>自動計算</v>
      </c>
      <c r="J18" s="127" t="str">
        <f t="shared" si="1"/>
        <v>自動計算</v>
      </c>
      <c r="K18" s="127" t="str">
        <f t="shared" si="1"/>
        <v>自動計算</v>
      </c>
      <c r="L18" s="127" t="str">
        <f t="shared" si="1"/>
        <v>自動計算</v>
      </c>
      <c r="M18" s="127" t="str">
        <f t="shared" si="1"/>
        <v>自動計算</v>
      </c>
      <c r="N18" s="127" t="str">
        <f t="shared" si="1"/>
        <v>自動計算</v>
      </c>
      <c r="O18" s="127" t="str">
        <f t="shared" si="1"/>
        <v>自動計算</v>
      </c>
      <c r="P18" s="127" t="str">
        <f t="shared" si="1"/>
        <v>自動計算</v>
      </c>
    </row>
    <row r="19" spans="2:16" ht="30" customHeight="1">
      <c r="B19" s="2" t="s">
        <v>532</v>
      </c>
      <c r="C19" s="773" t="s">
        <v>187</v>
      </c>
      <c r="D19" s="775"/>
      <c r="E19" s="124"/>
      <c r="F19" s="120"/>
      <c r="G19" s="125" t="str">
        <f>_xlfn.IFERROR((G18-E18)/E18,"自動計算")</f>
        <v>自動計算</v>
      </c>
      <c r="H19" s="125" t="str">
        <f>_xlfn.IFERROR((H18-F18)/F18,"自動計算")</f>
        <v>自動計算</v>
      </c>
      <c r="I19" s="125" t="str">
        <f>_xlfn.IFERROR((I18-E18)/E18,"自動計算")</f>
        <v>自動計算</v>
      </c>
      <c r="J19" s="125" t="str">
        <f>_xlfn.IFERROR((J18-F18)/F18,"自動計算")</f>
        <v>自動計算</v>
      </c>
      <c r="K19" s="125" t="str">
        <f>_xlfn.IFERROR((K18-E18)/E18,"自動計算")</f>
        <v>自動計算</v>
      </c>
      <c r="L19" s="125" t="str">
        <f>_xlfn.IFERROR((L18-F18)/F18,"自動計算")</f>
        <v>自動計算</v>
      </c>
      <c r="M19" s="125" t="str">
        <f>_xlfn.IFERROR((M18-E18)/E18,"自動計算")</f>
        <v>自動計算</v>
      </c>
      <c r="N19" s="125" t="str">
        <f>_xlfn.IFERROR((N18-F18)/F18,"自動計算")</f>
        <v>自動計算</v>
      </c>
      <c r="O19" s="125" t="str">
        <f>_xlfn.IFERROR((O18-E18)/E18,"自動計算")</f>
        <v>自動計算</v>
      </c>
      <c r="P19" s="125" t="str">
        <f>_xlfn.IFERROR((P18-F18)/F18,"自動計算")</f>
        <v>自動計算</v>
      </c>
    </row>
    <row r="20" spans="3:16" ht="12.75">
      <c r="C20" s="2" t="s">
        <v>533</v>
      </c>
      <c r="F20" s="128"/>
      <c r="H20" s="128"/>
      <c r="J20" s="128"/>
      <c r="M20" s="1"/>
      <c r="N20" s="1"/>
      <c r="P20" s="1"/>
    </row>
    <row r="21" spans="4:16" ht="12.75">
      <c r="D21" s="2" t="s">
        <v>25</v>
      </c>
      <c r="F21" s="128"/>
      <c r="H21" s="128"/>
      <c r="J21" s="128"/>
      <c r="M21" s="1"/>
      <c r="N21" s="1"/>
      <c r="P21" s="1"/>
    </row>
    <row r="22" spans="3:16" ht="12.75">
      <c r="C22" s="2" t="s">
        <v>534</v>
      </c>
      <c r="F22" s="128"/>
      <c r="H22" s="128"/>
      <c r="J22" s="128"/>
      <c r="M22" s="1"/>
      <c r="N22" s="1"/>
      <c r="P22" s="1"/>
    </row>
    <row r="24" spans="2:13" s="43" customFormat="1" ht="28.5" customHeight="1">
      <c r="B24" s="2"/>
      <c r="C24" s="2" t="s">
        <v>535</v>
      </c>
      <c r="D24" s="84"/>
      <c r="E24" s="84"/>
      <c r="F24" s="84"/>
      <c r="G24" s="84"/>
      <c r="H24" s="84"/>
      <c r="I24" s="84"/>
      <c r="J24" s="84"/>
      <c r="K24" s="84"/>
      <c r="L24" s="84"/>
      <c r="M24" s="84"/>
    </row>
    <row r="25" spans="2:16" s="43" customFormat="1" ht="139.5" customHeight="1">
      <c r="B25" s="1"/>
      <c r="C25" s="1037" t="s">
        <v>536</v>
      </c>
      <c r="D25" s="1038"/>
      <c r="E25" s="1038"/>
      <c r="F25" s="1038"/>
      <c r="G25" s="1038"/>
      <c r="H25" s="1038"/>
      <c r="I25" s="1038"/>
      <c r="J25" s="1038"/>
      <c r="K25" s="1038"/>
      <c r="L25" s="1038"/>
      <c r="M25" s="1038"/>
      <c r="N25" s="1038"/>
      <c r="O25" s="1038"/>
      <c r="P25" s="1039"/>
    </row>
    <row r="37" ht="12.75">
      <c r="C37" s="221"/>
    </row>
  </sheetData>
  <sheetProtection/>
  <mergeCells count="15">
    <mergeCell ref="I1:M1"/>
    <mergeCell ref="C4:P4"/>
    <mergeCell ref="C7:D8"/>
    <mergeCell ref="E7:F7"/>
    <mergeCell ref="G7:H7"/>
    <mergeCell ref="I7:J7"/>
    <mergeCell ref="K7:L7"/>
    <mergeCell ref="M7:N7"/>
    <mergeCell ref="O7:P7"/>
    <mergeCell ref="C10:D10"/>
    <mergeCell ref="C15:D15"/>
    <mergeCell ref="C16:D16"/>
    <mergeCell ref="C18:D18"/>
    <mergeCell ref="C19:D19"/>
    <mergeCell ref="C25:P25"/>
  </mergeCells>
  <printOptions horizontalCentered="1" verticalCentered="1"/>
  <pageMargins left="0.7874015748031497" right="0.7874015748031497" top="0.7874015748031497" bottom="0.3937007874015748" header="0.5118110236220472" footer="0.5118110236220472"/>
  <pageSetup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sheetPr>
    <tabColor indexed="10"/>
  </sheetPr>
  <dimension ref="B1:O17"/>
  <sheetViews>
    <sheetView view="pageBreakPreview" zoomScale="55" zoomScaleNormal="55" zoomScaleSheetLayoutView="55" zoomScalePageLayoutView="0" workbookViewId="0" topLeftCell="A1">
      <selection activeCell="B1" sqref="B1:I1"/>
    </sheetView>
  </sheetViews>
  <sheetFormatPr defaultColWidth="9.00390625" defaultRowHeight="13.5"/>
  <cols>
    <col min="1" max="1" width="2.125" style="1" customWidth="1"/>
    <col min="2" max="2" width="5.875" style="1" customWidth="1"/>
    <col min="3" max="3" width="30.875" style="1" customWidth="1"/>
    <col min="4" max="15" width="15.875" style="1" customWidth="1"/>
    <col min="16" max="16384" width="9.00390625" style="1" customWidth="1"/>
  </cols>
  <sheetData>
    <row r="1" spans="2:9" s="41" customFormat="1" ht="32.25" customHeight="1">
      <c r="B1" s="596" t="s">
        <v>579</v>
      </c>
      <c r="C1" s="597"/>
      <c r="D1" s="597"/>
      <c r="E1" s="597"/>
      <c r="F1" s="597"/>
      <c r="G1" s="597"/>
      <c r="H1" s="597"/>
      <c r="I1" s="597"/>
    </row>
    <row r="2" ht="19.5" customHeight="1">
      <c r="B2" s="8"/>
    </row>
    <row r="3" spans="2:15" s="43" customFormat="1" ht="32.25" customHeight="1">
      <c r="B3" s="44"/>
      <c r="C3" s="44" t="s">
        <v>537</v>
      </c>
      <c r="D3" s="293"/>
      <c r="E3" s="293"/>
      <c r="F3" s="293"/>
      <c r="G3" s="293"/>
      <c r="H3" s="293"/>
      <c r="I3" s="294"/>
      <c r="J3" s="67"/>
      <c r="O3" s="68" t="s">
        <v>538</v>
      </c>
    </row>
    <row r="4" spans="2:15" s="43" customFormat="1" ht="69.75" customHeight="1">
      <c r="B4" s="1"/>
      <c r="C4" s="1051"/>
      <c r="D4" s="592" t="s">
        <v>217</v>
      </c>
      <c r="E4" s="593"/>
      <c r="F4" s="594" t="s">
        <v>104</v>
      </c>
      <c r="G4" s="595"/>
      <c r="H4" s="594" t="s">
        <v>219</v>
      </c>
      <c r="I4" s="595"/>
      <c r="J4" s="594" t="s">
        <v>207</v>
      </c>
      <c r="K4" s="595"/>
      <c r="L4" s="594" t="s">
        <v>113</v>
      </c>
      <c r="M4" s="595"/>
      <c r="N4" s="592" t="s">
        <v>220</v>
      </c>
      <c r="O4" s="593"/>
    </row>
    <row r="5" spans="2:15" s="43" customFormat="1" ht="19.5" customHeight="1">
      <c r="B5" s="1"/>
      <c r="C5" s="1052"/>
      <c r="D5" s="285" t="s">
        <v>529</v>
      </c>
      <c r="E5" s="285" t="s">
        <v>530</v>
      </c>
      <c r="F5" s="285" t="s">
        <v>529</v>
      </c>
      <c r="G5" s="285" t="s">
        <v>530</v>
      </c>
      <c r="H5" s="285" t="s">
        <v>529</v>
      </c>
      <c r="I5" s="285" t="s">
        <v>530</v>
      </c>
      <c r="J5" s="285" t="s">
        <v>529</v>
      </c>
      <c r="K5" s="285" t="s">
        <v>530</v>
      </c>
      <c r="L5" s="285" t="s">
        <v>529</v>
      </c>
      <c r="M5" s="285" t="s">
        <v>530</v>
      </c>
      <c r="N5" s="285" t="s">
        <v>529</v>
      </c>
      <c r="O5" s="285" t="s">
        <v>530</v>
      </c>
    </row>
    <row r="6" spans="2:15" s="43" customFormat="1" ht="42" customHeight="1">
      <c r="B6" s="1"/>
      <c r="C6" s="295" t="s">
        <v>216</v>
      </c>
      <c r="D6" s="296"/>
      <c r="E6" s="284"/>
      <c r="F6" s="296"/>
      <c r="G6" s="284"/>
      <c r="H6" s="296"/>
      <c r="I6" s="284"/>
      <c r="J6" s="296"/>
      <c r="K6" s="284"/>
      <c r="L6" s="296"/>
      <c r="M6" s="284"/>
      <c r="N6" s="296"/>
      <c r="O6" s="284"/>
    </row>
    <row r="7" spans="2:15" s="43" customFormat="1" ht="42" customHeight="1">
      <c r="B7" s="1"/>
      <c r="C7" s="295" t="s">
        <v>223</v>
      </c>
      <c r="D7" s="296"/>
      <c r="E7" s="284"/>
      <c r="F7" s="296"/>
      <c r="G7" s="284"/>
      <c r="H7" s="296"/>
      <c r="I7" s="284"/>
      <c r="J7" s="296"/>
      <c r="K7" s="284"/>
      <c r="L7" s="296"/>
      <c r="M7" s="284"/>
      <c r="N7" s="296"/>
      <c r="O7" s="284"/>
    </row>
    <row r="8" spans="2:15" s="43" customFormat="1" ht="42" customHeight="1">
      <c r="B8" s="297" t="s">
        <v>539</v>
      </c>
      <c r="C8" s="295" t="s">
        <v>226</v>
      </c>
      <c r="D8" s="298" t="str">
        <f aca="true" t="shared" si="0" ref="D8:O8">_xlfn.IFERROR(D7/D6,"自動計算")</f>
        <v>自動計算</v>
      </c>
      <c r="E8" s="298" t="str">
        <f t="shared" si="0"/>
        <v>自動計算</v>
      </c>
      <c r="F8" s="298" t="str">
        <f t="shared" si="0"/>
        <v>自動計算</v>
      </c>
      <c r="G8" s="298" t="str">
        <f t="shared" si="0"/>
        <v>自動計算</v>
      </c>
      <c r="H8" s="298" t="str">
        <f t="shared" si="0"/>
        <v>自動計算</v>
      </c>
      <c r="I8" s="298" t="str">
        <f t="shared" si="0"/>
        <v>自動計算</v>
      </c>
      <c r="J8" s="298" t="str">
        <f t="shared" si="0"/>
        <v>自動計算</v>
      </c>
      <c r="K8" s="298" t="str">
        <f t="shared" si="0"/>
        <v>自動計算</v>
      </c>
      <c r="L8" s="298" t="str">
        <f t="shared" si="0"/>
        <v>自動計算</v>
      </c>
      <c r="M8" s="298" t="str">
        <f t="shared" si="0"/>
        <v>自動計算</v>
      </c>
      <c r="N8" s="298" t="str">
        <f t="shared" si="0"/>
        <v>自動計算</v>
      </c>
      <c r="O8" s="298" t="str">
        <f t="shared" si="0"/>
        <v>自動計算</v>
      </c>
    </row>
    <row r="9" spans="3:15" s="43" customFormat="1" ht="15">
      <c r="C9" s="71"/>
      <c r="D9" s="71"/>
      <c r="E9" s="72"/>
      <c r="F9" s="72"/>
      <c r="G9" s="72"/>
      <c r="H9" s="72"/>
      <c r="I9" s="72"/>
      <c r="J9" s="72"/>
      <c r="K9" s="72"/>
      <c r="M9" s="72"/>
      <c r="O9" s="72"/>
    </row>
    <row r="10" spans="2:15" s="43" customFormat="1" ht="42" customHeight="1">
      <c r="B10" s="1"/>
      <c r="C10" s="299" t="s">
        <v>227</v>
      </c>
      <c r="D10" s="300"/>
      <c r="E10" s="300"/>
      <c r="F10" s="300"/>
      <c r="G10" s="300"/>
      <c r="H10" s="300"/>
      <c r="I10" s="300"/>
      <c r="J10" s="300"/>
      <c r="K10" s="300"/>
      <c r="L10" s="300"/>
      <c r="M10" s="300"/>
      <c r="N10" s="300"/>
      <c r="O10" s="300"/>
    </row>
    <row r="11" spans="2:15" s="43" customFormat="1" ht="42" customHeight="1">
      <c r="B11" s="1"/>
      <c r="C11" s="299" t="s">
        <v>31</v>
      </c>
      <c r="D11" s="300"/>
      <c r="E11" s="300"/>
      <c r="F11" s="300"/>
      <c r="G11" s="300"/>
      <c r="H11" s="300"/>
      <c r="I11" s="300"/>
      <c r="J11" s="300"/>
      <c r="K11" s="300"/>
      <c r="L11" s="300"/>
      <c r="M11" s="300"/>
      <c r="N11" s="300"/>
      <c r="O11" s="300"/>
    </row>
    <row r="12" spans="2:15" s="43" customFormat="1" ht="42" customHeight="1">
      <c r="B12" s="297" t="s">
        <v>539</v>
      </c>
      <c r="C12" s="301" t="s">
        <v>144</v>
      </c>
      <c r="D12" s="298" t="str">
        <f aca="true" t="shared" si="1" ref="D12:O12">_xlfn.IFERROR(D11/D10,"自動計算")</f>
        <v>自動計算</v>
      </c>
      <c r="E12" s="298" t="str">
        <f t="shared" si="1"/>
        <v>自動計算</v>
      </c>
      <c r="F12" s="298" t="str">
        <f t="shared" si="1"/>
        <v>自動計算</v>
      </c>
      <c r="G12" s="298" t="str">
        <f t="shared" si="1"/>
        <v>自動計算</v>
      </c>
      <c r="H12" s="298" t="str">
        <f t="shared" si="1"/>
        <v>自動計算</v>
      </c>
      <c r="I12" s="298" t="str">
        <f t="shared" si="1"/>
        <v>自動計算</v>
      </c>
      <c r="J12" s="298" t="str">
        <f t="shared" si="1"/>
        <v>自動計算</v>
      </c>
      <c r="K12" s="298" t="str">
        <f t="shared" si="1"/>
        <v>自動計算</v>
      </c>
      <c r="L12" s="298" t="str">
        <f t="shared" si="1"/>
        <v>自動計算</v>
      </c>
      <c r="M12" s="298" t="str">
        <f t="shared" si="1"/>
        <v>自動計算</v>
      </c>
      <c r="N12" s="298" t="str">
        <f t="shared" si="1"/>
        <v>自動計算</v>
      </c>
      <c r="O12" s="298" t="str">
        <f t="shared" si="1"/>
        <v>自動計算</v>
      </c>
    </row>
    <row r="13" spans="3:15" s="43" customFormat="1" ht="15">
      <c r="C13" s="71"/>
      <c r="D13" s="71"/>
      <c r="E13" s="72"/>
      <c r="F13" s="72"/>
      <c r="G13" s="72"/>
      <c r="H13" s="72"/>
      <c r="I13" s="72"/>
      <c r="J13" s="72"/>
      <c r="K13" s="72"/>
      <c r="M13" s="72"/>
      <c r="O13" s="72"/>
    </row>
    <row r="14" spans="2:15" s="43" customFormat="1" ht="48" customHeight="1">
      <c r="B14" s="1"/>
      <c r="C14" s="1050" t="s">
        <v>540</v>
      </c>
      <c r="D14" s="1050"/>
      <c r="E14" s="1050"/>
      <c r="F14" s="1050"/>
      <c r="G14" s="1050"/>
      <c r="H14" s="1050"/>
      <c r="I14" s="1050"/>
      <c r="J14" s="1050"/>
      <c r="K14" s="568"/>
      <c r="L14" s="568"/>
      <c r="M14" s="568"/>
      <c r="N14" s="568"/>
      <c r="O14" s="568"/>
    </row>
    <row r="15" spans="2:15" s="43" customFormat="1" ht="18.75">
      <c r="B15" s="1"/>
      <c r="C15" s="302"/>
      <c r="D15" s="302"/>
      <c r="E15" s="302"/>
      <c r="F15" s="302"/>
      <c r="G15" s="302"/>
      <c r="H15" s="302"/>
      <c r="I15" s="302"/>
      <c r="J15" s="302"/>
      <c r="K15" s="283"/>
      <c r="L15" s="283"/>
      <c r="M15" s="283"/>
      <c r="N15" s="283"/>
      <c r="O15" s="283"/>
    </row>
    <row r="16" spans="3:9" s="303" customFormat="1" ht="39.75" customHeight="1">
      <c r="C16" s="76" t="s">
        <v>535</v>
      </c>
      <c r="D16" s="77"/>
      <c r="E16" s="77"/>
      <c r="F16" s="77"/>
      <c r="G16" s="77"/>
      <c r="H16" s="77"/>
      <c r="I16" s="77"/>
    </row>
    <row r="17" spans="2:15" s="43" customFormat="1" ht="379.5" customHeight="1">
      <c r="B17" s="1"/>
      <c r="C17" s="544" t="s">
        <v>541</v>
      </c>
      <c r="D17" s="545"/>
      <c r="E17" s="545"/>
      <c r="F17" s="545"/>
      <c r="G17" s="545"/>
      <c r="H17" s="545"/>
      <c r="I17" s="545"/>
      <c r="J17" s="545"/>
      <c r="K17" s="545"/>
      <c r="L17" s="546"/>
      <c r="M17" s="546"/>
      <c r="N17" s="546"/>
      <c r="O17" s="547"/>
    </row>
  </sheetData>
  <sheetProtection/>
  <mergeCells count="10">
    <mergeCell ref="L4:M4"/>
    <mergeCell ref="N4:O4"/>
    <mergeCell ref="C14:O14"/>
    <mergeCell ref="C17:O17"/>
    <mergeCell ref="B1:I1"/>
    <mergeCell ref="C4:C5"/>
    <mergeCell ref="D4:E4"/>
    <mergeCell ref="F4:G4"/>
    <mergeCell ref="H4:I4"/>
    <mergeCell ref="J4:K4"/>
  </mergeCells>
  <printOptions horizontalCentered="1" verticalCentered="1"/>
  <pageMargins left="0.4724409448818898" right="0.4724409448818898" top="0.5905511811023623" bottom="0.3937007874015748" header="0.5118110236220472" footer="0.5118110236220472"/>
  <pageSetup cellComments="asDisplayed" firstPageNumber="0" useFirstPageNumber="1" horizontalDpi="600" verticalDpi="600" orientation="landscape" paperSize="9" scale="55" r:id="rId1"/>
</worksheet>
</file>

<file path=xl/worksheets/sheet38.xml><?xml version="1.0" encoding="utf-8"?>
<worksheet xmlns="http://schemas.openxmlformats.org/spreadsheetml/2006/main" xmlns:r="http://schemas.openxmlformats.org/officeDocument/2006/relationships">
  <sheetPr>
    <tabColor indexed="10"/>
  </sheetPr>
  <dimension ref="B1:P18"/>
  <sheetViews>
    <sheetView view="pageBreakPreview" zoomScale="55" zoomScaleNormal="55" zoomScaleSheetLayoutView="55" zoomScalePageLayoutView="0" workbookViewId="0" topLeftCell="A1">
      <selection activeCell="B1" sqref="B1:J1"/>
    </sheetView>
  </sheetViews>
  <sheetFormatPr defaultColWidth="9.00390625" defaultRowHeight="13.5"/>
  <cols>
    <col min="1" max="1" width="2.125" style="1" customWidth="1"/>
    <col min="2" max="2" width="5.875" style="1" customWidth="1"/>
    <col min="3" max="3" width="30.875" style="1" customWidth="1"/>
    <col min="4" max="4" width="20.875" style="1" customWidth="1"/>
    <col min="5" max="16" width="15.875" style="1" customWidth="1"/>
    <col min="17" max="16384" width="9.00390625" style="1" customWidth="1"/>
  </cols>
  <sheetData>
    <row r="1" spans="2:10" s="41" customFormat="1" ht="32.25" customHeight="1">
      <c r="B1" s="653" t="s">
        <v>2</v>
      </c>
      <c r="C1" s="654"/>
      <c r="D1" s="654"/>
      <c r="E1" s="654"/>
      <c r="F1" s="654"/>
      <c r="G1" s="654"/>
      <c r="H1" s="654"/>
      <c r="I1" s="654"/>
      <c r="J1" s="654"/>
    </row>
    <row r="2" ht="19.5" customHeight="1">
      <c r="B2" s="8"/>
    </row>
    <row r="3" spans="2:16" s="43" customFormat="1" ht="32.25" customHeight="1">
      <c r="B3" s="1"/>
      <c r="C3" s="55" t="s">
        <v>542</v>
      </c>
      <c r="D3" s="55"/>
      <c r="E3" s="293"/>
      <c r="F3" s="293"/>
      <c r="G3" s="293"/>
      <c r="H3" s="293"/>
      <c r="I3" s="293"/>
      <c r="J3" s="294"/>
      <c r="K3" s="67"/>
      <c r="P3" s="68" t="s">
        <v>538</v>
      </c>
    </row>
    <row r="4" spans="2:16" s="43" customFormat="1" ht="65.25" customHeight="1">
      <c r="B4" s="1"/>
      <c r="C4" s="1055" t="s">
        <v>66</v>
      </c>
      <c r="D4" s="1056" t="s">
        <v>543</v>
      </c>
      <c r="E4" s="621" t="s">
        <v>217</v>
      </c>
      <c r="F4" s="641"/>
      <c r="G4" s="621" t="s">
        <v>104</v>
      </c>
      <c r="H4" s="641"/>
      <c r="I4" s="621" t="s">
        <v>219</v>
      </c>
      <c r="J4" s="641"/>
      <c r="K4" s="621" t="s">
        <v>207</v>
      </c>
      <c r="L4" s="641"/>
      <c r="M4" s="621" t="s">
        <v>113</v>
      </c>
      <c r="N4" s="641"/>
      <c r="O4" s="621" t="s">
        <v>220</v>
      </c>
      <c r="P4" s="641"/>
    </row>
    <row r="5" spans="2:16" s="43" customFormat="1" ht="19.5" customHeight="1">
      <c r="B5" s="1"/>
      <c r="C5" s="639"/>
      <c r="D5" s="1057"/>
      <c r="E5" s="86" t="s">
        <v>529</v>
      </c>
      <c r="F5" s="86" t="s">
        <v>530</v>
      </c>
      <c r="G5" s="86" t="s">
        <v>529</v>
      </c>
      <c r="H5" s="86" t="s">
        <v>530</v>
      </c>
      <c r="I5" s="86" t="s">
        <v>529</v>
      </c>
      <c r="J5" s="86" t="s">
        <v>530</v>
      </c>
      <c r="K5" s="86" t="s">
        <v>529</v>
      </c>
      <c r="L5" s="86" t="s">
        <v>530</v>
      </c>
      <c r="M5" s="86" t="s">
        <v>529</v>
      </c>
      <c r="N5" s="86" t="s">
        <v>530</v>
      </c>
      <c r="O5" s="86" t="s">
        <v>529</v>
      </c>
      <c r="P5" s="86" t="s">
        <v>530</v>
      </c>
    </row>
    <row r="6" spans="2:16" s="43" customFormat="1" ht="30" customHeight="1" thickBot="1">
      <c r="B6" s="1"/>
      <c r="C6" s="87" t="s">
        <v>266</v>
      </c>
      <c r="D6" s="88"/>
      <c r="E6" s="304"/>
      <c r="F6" s="305"/>
      <c r="G6" s="304"/>
      <c r="H6" s="305"/>
      <c r="I6" s="304"/>
      <c r="J6" s="305"/>
      <c r="K6" s="304"/>
      <c r="L6" s="305"/>
      <c r="M6" s="304"/>
      <c r="N6" s="305"/>
      <c r="O6" s="304"/>
      <c r="P6" s="305"/>
    </row>
    <row r="7" spans="2:16" s="43" customFormat="1" ht="30" customHeight="1" thickTop="1">
      <c r="B7" s="1054" t="s">
        <v>539</v>
      </c>
      <c r="C7" s="638" t="s">
        <v>72</v>
      </c>
      <c r="D7" s="640"/>
      <c r="E7" s="306"/>
      <c r="F7" s="306"/>
      <c r="G7" s="306"/>
      <c r="H7" s="306"/>
      <c r="I7" s="306"/>
      <c r="J7" s="306"/>
      <c r="K7" s="306"/>
      <c r="L7" s="306"/>
      <c r="M7" s="306"/>
      <c r="N7" s="306"/>
      <c r="O7" s="306"/>
      <c r="P7" s="306"/>
    </row>
    <row r="8" spans="2:16" s="43" customFormat="1" ht="30" customHeight="1">
      <c r="B8" s="1054"/>
      <c r="C8" s="639"/>
      <c r="D8" s="633"/>
      <c r="E8" s="307" t="str">
        <f aca="true" t="shared" si="0" ref="E8:P8">_xlfn.IFERROR(E7/E6,"自動計算")</f>
        <v>自動計算</v>
      </c>
      <c r="F8" s="307" t="str">
        <f t="shared" si="0"/>
        <v>自動計算</v>
      </c>
      <c r="G8" s="307" t="str">
        <f t="shared" si="0"/>
        <v>自動計算</v>
      </c>
      <c r="H8" s="307" t="str">
        <f t="shared" si="0"/>
        <v>自動計算</v>
      </c>
      <c r="I8" s="307" t="str">
        <f t="shared" si="0"/>
        <v>自動計算</v>
      </c>
      <c r="J8" s="307" t="str">
        <f t="shared" si="0"/>
        <v>自動計算</v>
      </c>
      <c r="K8" s="307" t="str">
        <f t="shared" si="0"/>
        <v>自動計算</v>
      </c>
      <c r="L8" s="307" t="str">
        <f t="shared" si="0"/>
        <v>自動計算</v>
      </c>
      <c r="M8" s="307" t="str">
        <f t="shared" si="0"/>
        <v>自動計算</v>
      </c>
      <c r="N8" s="307" t="str">
        <f t="shared" si="0"/>
        <v>自動計算</v>
      </c>
      <c r="O8" s="307" t="str">
        <f t="shared" si="0"/>
        <v>自動計算</v>
      </c>
      <c r="P8" s="307" t="str">
        <f t="shared" si="0"/>
        <v>自動計算</v>
      </c>
    </row>
    <row r="9" spans="2:16" s="43" customFormat="1" ht="30" customHeight="1">
      <c r="B9" s="1"/>
      <c r="C9" s="630" t="s">
        <v>268</v>
      </c>
      <c r="D9" s="632"/>
      <c r="E9" s="308"/>
      <c r="F9" s="308"/>
      <c r="G9" s="308"/>
      <c r="H9" s="308"/>
      <c r="I9" s="308"/>
      <c r="J9" s="308"/>
      <c r="K9" s="308"/>
      <c r="L9" s="308"/>
      <c r="M9" s="308"/>
      <c r="N9" s="308"/>
      <c r="O9" s="308"/>
      <c r="P9" s="308"/>
    </row>
    <row r="10" spans="2:16" s="43" customFormat="1" ht="30" customHeight="1">
      <c r="B10" s="1"/>
      <c r="C10" s="631"/>
      <c r="D10" s="633"/>
      <c r="E10" s="307" t="str">
        <f aca="true" t="shared" si="1" ref="E10:P10">_xlfn.IFERROR(E9/E6,"自動計算")</f>
        <v>自動計算</v>
      </c>
      <c r="F10" s="307" t="str">
        <f t="shared" si="1"/>
        <v>自動計算</v>
      </c>
      <c r="G10" s="307" t="str">
        <f t="shared" si="1"/>
        <v>自動計算</v>
      </c>
      <c r="H10" s="307" t="str">
        <f t="shared" si="1"/>
        <v>自動計算</v>
      </c>
      <c r="I10" s="307" t="str">
        <f t="shared" si="1"/>
        <v>自動計算</v>
      </c>
      <c r="J10" s="307" t="str">
        <f t="shared" si="1"/>
        <v>自動計算</v>
      </c>
      <c r="K10" s="307" t="str">
        <f t="shared" si="1"/>
        <v>自動計算</v>
      </c>
      <c r="L10" s="307" t="str">
        <f t="shared" si="1"/>
        <v>自動計算</v>
      </c>
      <c r="M10" s="307" t="str">
        <f t="shared" si="1"/>
        <v>自動計算</v>
      </c>
      <c r="N10" s="307" t="str">
        <f t="shared" si="1"/>
        <v>自動計算</v>
      </c>
      <c r="O10" s="307" t="str">
        <f t="shared" si="1"/>
        <v>自動計算</v>
      </c>
      <c r="P10" s="307" t="str">
        <f t="shared" si="1"/>
        <v>自動計算</v>
      </c>
    </row>
    <row r="11" spans="2:16" s="43" customFormat="1" ht="30" customHeight="1">
      <c r="B11" s="1"/>
      <c r="C11" s="630" t="s">
        <v>268</v>
      </c>
      <c r="D11" s="632"/>
      <c r="E11" s="308"/>
      <c r="F11" s="308"/>
      <c r="G11" s="308"/>
      <c r="H11" s="308"/>
      <c r="I11" s="308"/>
      <c r="J11" s="308"/>
      <c r="K11" s="308"/>
      <c r="L11" s="308"/>
      <c r="M11" s="308"/>
      <c r="N11" s="308"/>
      <c r="O11" s="308"/>
      <c r="P11" s="308"/>
    </row>
    <row r="12" spans="2:16" s="43" customFormat="1" ht="30" customHeight="1">
      <c r="B12" s="1"/>
      <c r="C12" s="631"/>
      <c r="D12" s="633"/>
      <c r="E12" s="307" t="str">
        <f aca="true" t="shared" si="2" ref="E12:P12">_xlfn.IFERROR(E11/E6,"自動計算")</f>
        <v>自動計算</v>
      </c>
      <c r="F12" s="307" t="str">
        <f t="shared" si="2"/>
        <v>自動計算</v>
      </c>
      <c r="G12" s="307" t="str">
        <f t="shared" si="2"/>
        <v>自動計算</v>
      </c>
      <c r="H12" s="307" t="str">
        <f t="shared" si="2"/>
        <v>自動計算</v>
      </c>
      <c r="I12" s="307" t="str">
        <f>_xlfn.IFERROR(I11/I6,"自動計算")</f>
        <v>自動計算</v>
      </c>
      <c r="J12" s="307" t="str">
        <f>_xlfn.IFERROR(J11/J6,"自動計算")</f>
        <v>自動計算</v>
      </c>
      <c r="K12" s="307" t="str">
        <f t="shared" si="2"/>
        <v>自動計算</v>
      </c>
      <c r="L12" s="307" t="str">
        <f t="shared" si="2"/>
        <v>自動計算</v>
      </c>
      <c r="M12" s="307" t="str">
        <f t="shared" si="2"/>
        <v>自動計算</v>
      </c>
      <c r="N12" s="307" t="str">
        <f t="shared" si="2"/>
        <v>自動計算</v>
      </c>
      <c r="O12" s="307" t="str">
        <f t="shared" si="2"/>
        <v>自動計算</v>
      </c>
      <c r="P12" s="307" t="str">
        <f t="shared" si="2"/>
        <v>自動計算</v>
      </c>
    </row>
    <row r="13" spans="2:16" s="43" customFormat="1" ht="30" customHeight="1">
      <c r="B13" s="1"/>
      <c r="C13" s="630" t="s">
        <v>268</v>
      </c>
      <c r="D13" s="632"/>
      <c r="E13" s="308"/>
      <c r="F13" s="308"/>
      <c r="G13" s="308"/>
      <c r="H13" s="308"/>
      <c r="I13" s="308"/>
      <c r="J13" s="308"/>
      <c r="K13" s="308"/>
      <c r="L13" s="308"/>
      <c r="M13" s="308"/>
      <c r="N13" s="308"/>
      <c r="O13" s="308"/>
      <c r="P13" s="308"/>
    </row>
    <row r="14" spans="2:16" s="43" customFormat="1" ht="30" customHeight="1">
      <c r="B14" s="1"/>
      <c r="C14" s="631"/>
      <c r="D14" s="633"/>
      <c r="E14" s="307" t="str">
        <f aca="true" t="shared" si="3" ref="E14:P14">_xlfn.IFERROR(E13/E6,"自動計算")</f>
        <v>自動計算</v>
      </c>
      <c r="F14" s="307" t="str">
        <f t="shared" si="3"/>
        <v>自動計算</v>
      </c>
      <c r="G14" s="307" t="str">
        <f t="shared" si="3"/>
        <v>自動計算</v>
      </c>
      <c r="H14" s="307" t="str">
        <f t="shared" si="3"/>
        <v>自動計算</v>
      </c>
      <c r="I14" s="307" t="str">
        <f t="shared" si="3"/>
        <v>自動計算</v>
      </c>
      <c r="J14" s="307" t="str">
        <f t="shared" si="3"/>
        <v>自動計算</v>
      </c>
      <c r="K14" s="307" t="str">
        <f t="shared" si="3"/>
        <v>自動計算</v>
      </c>
      <c r="L14" s="307" t="str">
        <f t="shared" si="3"/>
        <v>自動計算</v>
      </c>
      <c r="M14" s="307" t="str">
        <f t="shared" si="3"/>
        <v>自動計算</v>
      </c>
      <c r="N14" s="307" t="str">
        <f t="shared" si="3"/>
        <v>自動計算</v>
      </c>
      <c r="O14" s="307" t="str">
        <f t="shared" si="3"/>
        <v>自動計算</v>
      </c>
      <c r="P14" s="307" t="str">
        <f t="shared" si="3"/>
        <v>自動計算</v>
      </c>
    </row>
    <row r="15" spans="2:16" s="43" customFormat="1" ht="21.75" customHeight="1">
      <c r="B15" s="1"/>
      <c r="C15" s="309"/>
      <c r="D15" s="309"/>
      <c r="E15" s="310"/>
      <c r="F15" s="310"/>
      <c r="G15" s="310"/>
      <c r="H15" s="310"/>
      <c r="I15" s="310"/>
      <c r="J15" s="310"/>
      <c r="K15" s="310"/>
      <c r="L15" s="310"/>
      <c r="M15" s="310"/>
      <c r="N15" s="310"/>
      <c r="O15" s="310"/>
      <c r="P15" s="310"/>
    </row>
    <row r="16" spans="2:16" s="43" customFormat="1" ht="36.75" customHeight="1">
      <c r="B16" s="44"/>
      <c r="C16" s="1053" t="s">
        <v>544</v>
      </c>
      <c r="D16" s="1053"/>
      <c r="E16" s="1053"/>
      <c r="F16" s="1053"/>
      <c r="G16" s="1053"/>
      <c r="H16" s="1053"/>
      <c r="I16" s="1053"/>
      <c r="J16" s="1053"/>
      <c r="K16" s="1053"/>
      <c r="L16" s="1053"/>
      <c r="M16" s="1053"/>
      <c r="N16" s="1053"/>
      <c r="O16" s="1053"/>
      <c r="P16" s="1053"/>
    </row>
    <row r="17" spans="3:10" s="303" customFormat="1" ht="39.75" customHeight="1">
      <c r="C17" s="76" t="s">
        <v>535</v>
      </c>
      <c r="D17" s="76"/>
      <c r="E17" s="77"/>
      <c r="F17" s="77"/>
      <c r="G17" s="77"/>
      <c r="H17" s="77"/>
      <c r="I17" s="77"/>
      <c r="J17" s="77"/>
    </row>
    <row r="18" spans="2:16" s="43" customFormat="1" ht="379.5" customHeight="1">
      <c r="B18" s="1"/>
      <c r="C18" s="544" t="s">
        <v>541</v>
      </c>
      <c r="D18" s="545"/>
      <c r="E18" s="545"/>
      <c r="F18" s="545"/>
      <c r="G18" s="545"/>
      <c r="H18" s="545"/>
      <c r="I18" s="545"/>
      <c r="J18" s="545"/>
      <c r="K18" s="545"/>
      <c r="L18" s="545"/>
      <c r="M18" s="546"/>
      <c r="N18" s="546"/>
      <c r="O18" s="546"/>
      <c r="P18" s="547"/>
    </row>
  </sheetData>
  <sheetProtection/>
  <mergeCells count="20">
    <mergeCell ref="B1:J1"/>
    <mergeCell ref="C4:C5"/>
    <mergeCell ref="D4:D5"/>
    <mergeCell ref="E4:F4"/>
    <mergeCell ref="G4:H4"/>
    <mergeCell ref="I4:J4"/>
    <mergeCell ref="K4:L4"/>
    <mergeCell ref="M4:N4"/>
    <mergeCell ref="O4:P4"/>
    <mergeCell ref="B7:B8"/>
    <mergeCell ref="C7:C8"/>
    <mergeCell ref="D7:D8"/>
    <mergeCell ref="C16:P16"/>
    <mergeCell ref="C18:P18"/>
    <mergeCell ref="C9:C10"/>
    <mergeCell ref="D9:D10"/>
    <mergeCell ref="C11:C12"/>
    <mergeCell ref="D11:D12"/>
    <mergeCell ref="C13:C14"/>
    <mergeCell ref="D13:D14"/>
  </mergeCells>
  <printOptions horizontalCentered="1" verticalCentered="1"/>
  <pageMargins left="0.4724409448818898" right="0.4724409448818898" top="0.7874015748031497" bottom="0.7874015748031497" header="0.5118110236220472" footer="0.5118110236220472"/>
  <pageSetup cellComments="asDisplayed" firstPageNumber="0" useFirstPageNumber="1" horizontalDpi="600" verticalDpi="600" orientation="landscape" paperSize="9" scale="52" r:id="rId1"/>
</worksheet>
</file>

<file path=xl/worksheets/sheet39.xml><?xml version="1.0" encoding="utf-8"?>
<worksheet xmlns="http://schemas.openxmlformats.org/spreadsheetml/2006/main" xmlns:r="http://schemas.openxmlformats.org/officeDocument/2006/relationships">
  <sheetPr>
    <tabColor indexed="10"/>
    <pageSetUpPr fitToPage="1"/>
  </sheetPr>
  <dimension ref="B1:P18"/>
  <sheetViews>
    <sheetView view="pageBreakPreview" zoomScale="60" zoomScaleNormal="55" zoomScalePageLayoutView="0" workbookViewId="0" topLeftCell="A1">
      <selection activeCell="B1" sqref="B1:J1"/>
    </sheetView>
  </sheetViews>
  <sheetFormatPr defaultColWidth="9.00390625" defaultRowHeight="13.5"/>
  <cols>
    <col min="1" max="1" width="2.125" style="1" customWidth="1"/>
    <col min="2" max="2" width="5.875" style="1" customWidth="1"/>
    <col min="3" max="3" width="21.875" style="1" customWidth="1"/>
    <col min="4" max="16" width="15.875" style="1" customWidth="1"/>
    <col min="17" max="16384" width="9.00390625" style="1" customWidth="1"/>
  </cols>
  <sheetData>
    <row r="1" spans="2:10" s="41" customFormat="1" ht="32.25" customHeight="1">
      <c r="B1" s="653" t="s">
        <v>241</v>
      </c>
      <c r="C1" s="654"/>
      <c r="D1" s="654"/>
      <c r="E1" s="654"/>
      <c r="F1" s="654"/>
      <c r="G1" s="654"/>
      <c r="H1" s="654"/>
      <c r="I1" s="654"/>
      <c r="J1" s="654"/>
    </row>
    <row r="2" ht="19.5" customHeight="1">
      <c r="B2" s="8"/>
    </row>
    <row r="3" spans="2:16" s="43" customFormat="1" ht="32.25" customHeight="1">
      <c r="B3" s="1"/>
      <c r="C3" s="55" t="s">
        <v>566</v>
      </c>
      <c r="D3" s="55"/>
      <c r="E3" s="293"/>
      <c r="F3" s="293"/>
      <c r="G3" s="293"/>
      <c r="H3" s="293"/>
      <c r="I3" s="293"/>
      <c r="J3" s="294"/>
      <c r="K3" s="67"/>
      <c r="P3" s="68" t="s">
        <v>538</v>
      </c>
    </row>
    <row r="4" spans="2:16" s="43" customFormat="1" ht="65.25" customHeight="1">
      <c r="B4" s="1"/>
      <c r="C4" s="1059"/>
      <c r="D4" s="1060"/>
      <c r="E4" s="621" t="s">
        <v>217</v>
      </c>
      <c r="F4" s="641"/>
      <c r="G4" s="621" t="s">
        <v>104</v>
      </c>
      <c r="H4" s="641"/>
      <c r="I4" s="621" t="s">
        <v>219</v>
      </c>
      <c r="J4" s="641"/>
      <c r="K4" s="621" t="s">
        <v>207</v>
      </c>
      <c r="L4" s="641"/>
      <c r="M4" s="621" t="s">
        <v>113</v>
      </c>
      <c r="N4" s="641"/>
      <c r="O4" s="621" t="s">
        <v>220</v>
      </c>
      <c r="P4" s="641"/>
    </row>
    <row r="5" spans="2:16" s="43" customFormat="1" ht="19.5" customHeight="1">
      <c r="B5" s="1"/>
      <c r="C5" s="661"/>
      <c r="D5" s="1061"/>
      <c r="E5" s="86" t="s">
        <v>529</v>
      </c>
      <c r="F5" s="86" t="s">
        <v>530</v>
      </c>
      <c r="G5" s="86" t="s">
        <v>529</v>
      </c>
      <c r="H5" s="86" t="s">
        <v>530</v>
      </c>
      <c r="I5" s="86" t="s">
        <v>529</v>
      </c>
      <c r="J5" s="86" t="s">
        <v>530</v>
      </c>
      <c r="K5" s="86" t="s">
        <v>529</v>
      </c>
      <c r="L5" s="86" t="s">
        <v>530</v>
      </c>
      <c r="M5" s="86" t="s">
        <v>529</v>
      </c>
      <c r="N5" s="86" t="s">
        <v>530</v>
      </c>
      <c r="O5" s="86" t="s">
        <v>529</v>
      </c>
      <c r="P5" s="86" t="s">
        <v>530</v>
      </c>
    </row>
    <row r="6" spans="2:16" s="43" customFormat="1" ht="30" customHeight="1" thickBot="1">
      <c r="B6" s="1"/>
      <c r="C6" s="663" t="s">
        <v>266</v>
      </c>
      <c r="D6" s="664"/>
      <c r="E6" s="335"/>
      <c r="F6" s="335"/>
      <c r="G6" s="335"/>
      <c r="H6" s="335"/>
      <c r="I6" s="335"/>
      <c r="J6" s="335"/>
      <c r="K6" s="335"/>
      <c r="L6" s="335"/>
      <c r="M6" s="335"/>
      <c r="N6" s="335"/>
      <c r="O6" s="335"/>
      <c r="P6" s="335"/>
    </row>
    <row r="7" spans="2:16" s="43" customFormat="1" ht="30" customHeight="1" thickTop="1">
      <c r="B7" s="1054" t="s">
        <v>539</v>
      </c>
      <c r="C7" s="659" t="s">
        <v>270</v>
      </c>
      <c r="D7" s="660"/>
      <c r="E7" s="306"/>
      <c r="F7" s="306"/>
      <c r="G7" s="306"/>
      <c r="H7" s="306"/>
      <c r="I7" s="306"/>
      <c r="J7" s="306"/>
      <c r="K7" s="306"/>
      <c r="L7" s="306"/>
      <c r="M7" s="306"/>
      <c r="N7" s="306"/>
      <c r="O7" s="306"/>
      <c r="P7" s="306"/>
    </row>
    <row r="8" spans="2:16" s="43" customFormat="1" ht="30" customHeight="1">
      <c r="B8" s="1054"/>
      <c r="C8" s="661"/>
      <c r="D8" s="662"/>
      <c r="E8" s="336" t="str">
        <f aca="true" t="shared" si="0" ref="E8:P8">_xlfn.IFERROR(E7/E6,"自動計算")</f>
        <v>自動計算</v>
      </c>
      <c r="F8" s="336" t="str">
        <f t="shared" si="0"/>
        <v>自動計算</v>
      </c>
      <c r="G8" s="336" t="str">
        <f t="shared" si="0"/>
        <v>自動計算</v>
      </c>
      <c r="H8" s="336" t="str">
        <f t="shared" si="0"/>
        <v>自動計算</v>
      </c>
      <c r="I8" s="336" t="str">
        <f t="shared" si="0"/>
        <v>自動計算</v>
      </c>
      <c r="J8" s="336" t="str">
        <f t="shared" si="0"/>
        <v>自動計算</v>
      </c>
      <c r="K8" s="336" t="str">
        <f t="shared" si="0"/>
        <v>自動計算</v>
      </c>
      <c r="L8" s="336" t="str">
        <f t="shared" si="0"/>
        <v>自動計算</v>
      </c>
      <c r="M8" s="336" t="str">
        <f t="shared" si="0"/>
        <v>自動計算</v>
      </c>
      <c r="N8" s="336" t="str">
        <f t="shared" si="0"/>
        <v>自動計算</v>
      </c>
      <c r="O8" s="336" t="str">
        <f t="shared" si="0"/>
        <v>自動計算</v>
      </c>
      <c r="P8" s="336" t="str">
        <f t="shared" si="0"/>
        <v>自動計算</v>
      </c>
    </row>
    <row r="9" spans="2:16" s="43" customFormat="1" ht="30" customHeight="1">
      <c r="B9" s="1"/>
      <c r="C9" s="655" t="s">
        <v>271</v>
      </c>
      <c r="D9" s="656"/>
      <c r="E9" s="308"/>
      <c r="F9" s="308"/>
      <c r="G9" s="308"/>
      <c r="H9" s="308"/>
      <c r="I9" s="308"/>
      <c r="J9" s="308"/>
      <c r="K9" s="308"/>
      <c r="L9" s="308"/>
      <c r="M9" s="308"/>
      <c r="N9" s="308"/>
      <c r="O9" s="308"/>
      <c r="P9" s="308"/>
    </row>
    <row r="10" spans="2:16" s="43" customFormat="1" ht="30" customHeight="1">
      <c r="B10" s="1"/>
      <c r="C10" s="657"/>
      <c r="D10" s="658"/>
      <c r="E10" s="336" t="str">
        <f aca="true" t="shared" si="1" ref="E10:P10">_xlfn.IFERROR(E9/E6,"自動計算")</f>
        <v>自動計算</v>
      </c>
      <c r="F10" s="336" t="str">
        <f t="shared" si="1"/>
        <v>自動計算</v>
      </c>
      <c r="G10" s="336" t="str">
        <f t="shared" si="1"/>
        <v>自動計算</v>
      </c>
      <c r="H10" s="336" t="str">
        <f t="shared" si="1"/>
        <v>自動計算</v>
      </c>
      <c r="I10" s="336" t="str">
        <f t="shared" si="1"/>
        <v>自動計算</v>
      </c>
      <c r="J10" s="336" t="str">
        <f t="shared" si="1"/>
        <v>自動計算</v>
      </c>
      <c r="K10" s="336" t="str">
        <f t="shared" si="1"/>
        <v>自動計算</v>
      </c>
      <c r="L10" s="336" t="str">
        <f t="shared" si="1"/>
        <v>自動計算</v>
      </c>
      <c r="M10" s="336" t="str">
        <f t="shared" si="1"/>
        <v>自動計算</v>
      </c>
      <c r="N10" s="336" t="str">
        <f t="shared" si="1"/>
        <v>自動計算</v>
      </c>
      <c r="O10" s="336" t="str">
        <f t="shared" si="1"/>
        <v>自動計算</v>
      </c>
      <c r="P10" s="336" t="str">
        <f t="shared" si="1"/>
        <v>自動計算</v>
      </c>
    </row>
    <row r="11" spans="2:16" s="43" customFormat="1" ht="30" customHeight="1">
      <c r="B11" s="1"/>
      <c r="C11" s="655" t="s">
        <v>271</v>
      </c>
      <c r="D11" s="656"/>
      <c r="E11" s="308"/>
      <c r="F11" s="308"/>
      <c r="G11" s="308"/>
      <c r="H11" s="308"/>
      <c r="I11" s="308"/>
      <c r="J11" s="308"/>
      <c r="K11" s="308"/>
      <c r="L11" s="308"/>
      <c r="M11" s="308"/>
      <c r="N11" s="308"/>
      <c r="O11" s="308"/>
      <c r="P11" s="308"/>
    </row>
    <row r="12" spans="2:16" s="43" customFormat="1" ht="30" customHeight="1">
      <c r="B12" s="1"/>
      <c r="C12" s="657"/>
      <c r="D12" s="658"/>
      <c r="E12" s="307" t="str">
        <f aca="true" t="shared" si="2" ref="E12:P12">_xlfn.IFERROR(E11/E6,"自動計算")</f>
        <v>自動計算</v>
      </c>
      <c r="F12" s="307" t="str">
        <f t="shared" si="2"/>
        <v>自動計算</v>
      </c>
      <c r="G12" s="307" t="str">
        <f t="shared" si="2"/>
        <v>自動計算</v>
      </c>
      <c r="H12" s="307" t="str">
        <f t="shared" si="2"/>
        <v>自動計算</v>
      </c>
      <c r="I12" s="307" t="str">
        <f t="shared" si="2"/>
        <v>自動計算</v>
      </c>
      <c r="J12" s="307" t="str">
        <f t="shared" si="2"/>
        <v>自動計算</v>
      </c>
      <c r="K12" s="307" t="str">
        <f t="shared" si="2"/>
        <v>自動計算</v>
      </c>
      <c r="L12" s="307" t="str">
        <f t="shared" si="2"/>
        <v>自動計算</v>
      </c>
      <c r="M12" s="307" t="str">
        <f t="shared" si="2"/>
        <v>自動計算</v>
      </c>
      <c r="N12" s="307" t="str">
        <f t="shared" si="2"/>
        <v>自動計算</v>
      </c>
      <c r="O12" s="307" t="str">
        <f t="shared" si="2"/>
        <v>自動計算</v>
      </c>
      <c r="P12" s="307" t="str">
        <f t="shared" si="2"/>
        <v>自動計算</v>
      </c>
    </row>
    <row r="13" spans="2:16" s="43" customFormat="1" ht="30" customHeight="1">
      <c r="B13" s="1"/>
      <c r="C13" s="655" t="s">
        <v>271</v>
      </c>
      <c r="D13" s="656"/>
      <c r="E13" s="308"/>
      <c r="F13" s="308"/>
      <c r="G13" s="308"/>
      <c r="H13" s="308"/>
      <c r="I13" s="308"/>
      <c r="J13" s="308"/>
      <c r="K13" s="308"/>
      <c r="L13" s="308"/>
      <c r="M13" s="308"/>
      <c r="N13" s="308"/>
      <c r="O13" s="308"/>
      <c r="P13" s="308"/>
    </row>
    <row r="14" spans="2:16" s="43" customFormat="1" ht="30" customHeight="1">
      <c r="B14" s="1"/>
      <c r="C14" s="657"/>
      <c r="D14" s="658"/>
      <c r="E14" s="336" t="str">
        <f aca="true" t="shared" si="3" ref="E14:P14">_xlfn.IFERROR(E13/E6,"自動計算")</f>
        <v>自動計算</v>
      </c>
      <c r="F14" s="336" t="str">
        <f t="shared" si="3"/>
        <v>自動計算</v>
      </c>
      <c r="G14" s="336" t="str">
        <f t="shared" si="3"/>
        <v>自動計算</v>
      </c>
      <c r="H14" s="336" t="str">
        <f t="shared" si="3"/>
        <v>自動計算</v>
      </c>
      <c r="I14" s="336" t="str">
        <f t="shared" si="3"/>
        <v>自動計算</v>
      </c>
      <c r="J14" s="336" t="str">
        <f t="shared" si="3"/>
        <v>自動計算</v>
      </c>
      <c r="K14" s="336" t="str">
        <f t="shared" si="3"/>
        <v>自動計算</v>
      </c>
      <c r="L14" s="336" t="str">
        <f t="shared" si="3"/>
        <v>自動計算</v>
      </c>
      <c r="M14" s="336" t="str">
        <f t="shared" si="3"/>
        <v>自動計算</v>
      </c>
      <c r="N14" s="336" t="str">
        <f t="shared" si="3"/>
        <v>自動計算</v>
      </c>
      <c r="O14" s="336" t="str">
        <f t="shared" si="3"/>
        <v>自動計算</v>
      </c>
      <c r="P14" s="336" t="str">
        <f t="shared" si="3"/>
        <v>自動計算</v>
      </c>
    </row>
    <row r="15" spans="2:16" s="43" customFormat="1" ht="21.75" customHeight="1">
      <c r="B15" s="1"/>
      <c r="C15" s="309"/>
      <c r="D15" s="309"/>
      <c r="E15" s="310"/>
      <c r="F15" s="310"/>
      <c r="G15" s="310"/>
      <c r="H15" s="310"/>
      <c r="I15" s="310"/>
      <c r="J15" s="310"/>
      <c r="K15" s="310"/>
      <c r="L15" s="310"/>
      <c r="M15" s="310"/>
      <c r="N15" s="310"/>
      <c r="O15" s="310"/>
      <c r="P15" s="310"/>
    </row>
    <row r="16" spans="2:16" s="43" customFormat="1" ht="45" customHeight="1">
      <c r="B16" s="1"/>
      <c r="C16" s="1058" t="s">
        <v>567</v>
      </c>
      <c r="D16" s="1058"/>
      <c r="E16" s="1058"/>
      <c r="F16" s="1058"/>
      <c r="G16" s="1058"/>
      <c r="H16" s="1058"/>
      <c r="I16" s="1058"/>
      <c r="J16" s="1058"/>
      <c r="K16" s="1058"/>
      <c r="L16" s="1058"/>
      <c r="M16" s="1058"/>
      <c r="N16" s="1058"/>
      <c r="O16" s="1058"/>
      <c r="P16" s="1058"/>
    </row>
    <row r="17" spans="3:10" s="303" customFormat="1" ht="39.75" customHeight="1">
      <c r="C17" s="76" t="s">
        <v>535</v>
      </c>
      <c r="D17" s="76"/>
      <c r="E17" s="77"/>
      <c r="F17" s="77"/>
      <c r="G17" s="77"/>
      <c r="H17" s="77"/>
      <c r="I17" s="77"/>
      <c r="J17" s="77"/>
    </row>
    <row r="18" spans="2:16" s="43" customFormat="1" ht="379.5" customHeight="1">
      <c r="B18" s="1"/>
      <c r="C18" s="544" t="s">
        <v>541</v>
      </c>
      <c r="D18" s="545"/>
      <c r="E18" s="545"/>
      <c r="F18" s="545"/>
      <c r="G18" s="545"/>
      <c r="H18" s="545"/>
      <c r="I18" s="545"/>
      <c r="J18" s="545"/>
      <c r="K18" s="545"/>
      <c r="L18" s="545"/>
      <c r="M18" s="546"/>
      <c r="N18" s="546"/>
      <c r="O18" s="546"/>
      <c r="P18" s="547"/>
    </row>
  </sheetData>
  <sheetProtection/>
  <mergeCells count="16">
    <mergeCell ref="B7:B8"/>
    <mergeCell ref="C7:D8"/>
    <mergeCell ref="C9:D10"/>
    <mergeCell ref="B1:J1"/>
    <mergeCell ref="C4:D5"/>
    <mergeCell ref="E4:F4"/>
    <mergeCell ref="G4:H4"/>
    <mergeCell ref="I4:J4"/>
    <mergeCell ref="C11:D12"/>
    <mergeCell ref="C13:D14"/>
    <mergeCell ref="C16:P16"/>
    <mergeCell ref="C18:P18"/>
    <mergeCell ref="M4:N4"/>
    <mergeCell ref="O4:P4"/>
    <mergeCell ref="C6:D6"/>
    <mergeCell ref="K4:L4"/>
  </mergeCells>
  <printOptions/>
  <pageMargins left="0.7" right="0.7" top="0.75" bottom="0.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tabColor indexed="10"/>
  </sheetPr>
  <dimension ref="B1:O59"/>
  <sheetViews>
    <sheetView view="pageBreakPreview" zoomScale="60" zoomScaleNormal="55" zoomScalePageLayoutView="0" workbookViewId="0" topLeftCell="A58">
      <selection activeCell="C38" sqref="C38"/>
    </sheetView>
  </sheetViews>
  <sheetFormatPr defaultColWidth="9.00390625" defaultRowHeight="13.5"/>
  <cols>
    <col min="1" max="2" width="2.125" style="1" customWidth="1"/>
    <col min="3" max="3" width="24.00390625" style="1" customWidth="1"/>
    <col min="4" max="4" width="10.375" style="1" customWidth="1"/>
    <col min="5" max="15" width="11.125" style="1" customWidth="1"/>
    <col min="16" max="16" width="9.00390625" style="1" bestFit="1" customWidth="1"/>
    <col min="17" max="16384" width="9.00390625" style="1" customWidth="1"/>
  </cols>
  <sheetData>
    <row r="1" spans="2:15" s="41" customFormat="1" ht="32.25" customHeight="1">
      <c r="B1" s="596" t="s">
        <v>578</v>
      </c>
      <c r="C1" s="597"/>
      <c r="D1" s="597"/>
      <c r="E1" s="597"/>
      <c r="F1" s="597"/>
      <c r="G1" s="597"/>
      <c r="H1" s="597"/>
      <c r="I1" s="597"/>
      <c r="J1" s="598"/>
      <c r="K1" s="598"/>
      <c r="L1" s="598"/>
      <c r="M1" s="598"/>
      <c r="N1" s="598"/>
      <c r="O1" s="598"/>
    </row>
    <row r="2" ht="19.5" customHeight="1">
      <c r="B2" s="8"/>
    </row>
    <row r="3" spans="2:9" s="42" customFormat="1" ht="30.75" customHeight="1">
      <c r="B3" s="50" t="s">
        <v>195</v>
      </c>
      <c r="G3" s="604"/>
      <c r="H3" s="604"/>
      <c r="I3" s="604"/>
    </row>
    <row r="4" spans="2:9" s="43" customFormat="1" ht="13.5" customHeight="1">
      <c r="B4" s="1"/>
      <c r="C4" s="1"/>
      <c r="D4" s="1"/>
      <c r="E4" s="1"/>
      <c r="F4" s="1"/>
      <c r="G4" s="1"/>
      <c r="H4" s="1"/>
      <c r="I4" s="1"/>
    </row>
    <row r="5" s="44" customFormat="1" ht="30" customHeight="1">
      <c r="B5" s="44" t="s">
        <v>197</v>
      </c>
    </row>
    <row r="6" spans="3:15" s="45" customFormat="1" ht="60" customHeight="1">
      <c r="C6" s="605"/>
      <c r="D6" s="606"/>
      <c r="E6" s="606"/>
      <c r="F6" s="606"/>
      <c r="G6" s="606"/>
      <c r="H6" s="606"/>
      <c r="I6" s="606"/>
      <c r="J6" s="606"/>
      <c r="K6" s="606"/>
      <c r="L6" s="607"/>
      <c r="M6" s="607"/>
      <c r="N6" s="607"/>
      <c r="O6" s="608"/>
    </row>
    <row r="7" spans="2:15" s="43" customFormat="1" ht="56.25" customHeight="1">
      <c r="B7" s="1"/>
      <c r="C7" s="609" t="s">
        <v>198</v>
      </c>
      <c r="D7" s="610"/>
      <c r="E7" s="611"/>
      <c r="F7" s="612" t="s">
        <v>191</v>
      </c>
      <c r="G7" s="613"/>
      <c r="H7" s="51"/>
      <c r="I7" s="609" t="s">
        <v>199</v>
      </c>
      <c r="J7" s="614"/>
      <c r="K7" s="615"/>
      <c r="L7" s="616"/>
      <c r="M7" s="616"/>
      <c r="N7" s="616"/>
      <c r="O7" s="617"/>
    </row>
    <row r="8" spans="3:9" s="45" customFormat="1" ht="30" customHeight="1">
      <c r="C8" s="52" t="s">
        <v>200</v>
      </c>
      <c r="D8" s="53"/>
      <c r="E8" s="53"/>
      <c r="F8" s="52"/>
      <c r="G8" s="53"/>
      <c r="H8" s="53"/>
      <c r="I8" s="53"/>
    </row>
    <row r="9" spans="2:9" s="43" customFormat="1" ht="13.5" customHeight="1">
      <c r="B9" s="1"/>
      <c r="C9" s="1"/>
      <c r="D9" s="1"/>
      <c r="E9" s="1"/>
      <c r="F9" s="1"/>
      <c r="G9" s="1"/>
      <c r="H9" s="1"/>
      <c r="I9" s="1"/>
    </row>
    <row r="10" spans="2:5" s="46" customFormat="1" ht="30" customHeight="1">
      <c r="B10" s="44" t="s">
        <v>204</v>
      </c>
      <c r="C10" s="44"/>
      <c r="D10" s="44"/>
      <c r="E10" s="44"/>
    </row>
    <row r="11" spans="2:12" s="43" customFormat="1" ht="52.5" customHeight="1">
      <c r="B11" s="46"/>
      <c r="C11" s="599" t="s">
        <v>164</v>
      </c>
      <c r="D11" s="599"/>
      <c r="E11" s="599"/>
      <c r="F11" s="599"/>
      <c r="G11" s="599"/>
      <c r="H11" s="599"/>
      <c r="I11" s="599"/>
      <c r="J11" s="600"/>
      <c r="K11" s="600"/>
      <c r="L11" s="600"/>
    </row>
    <row r="12" spans="2:9" s="47" customFormat="1" ht="36" customHeight="1">
      <c r="B12" s="54"/>
      <c r="C12" s="55" t="s">
        <v>205</v>
      </c>
      <c r="D12" s="56"/>
      <c r="E12" s="57"/>
      <c r="F12" s="57"/>
      <c r="G12" s="57"/>
      <c r="H12" s="57"/>
      <c r="I12" s="58"/>
    </row>
    <row r="13" spans="2:15" s="47" customFormat="1" ht="99.75" customHeight="1">
      <c r="B13" s="59"/>
      <c r="C13" s="589" t="s">
        <v>206</v>
      </c>
      <c r="D13" s="601"/>
      <c r="E13" s="601"/>
      <c r="F13" s="589" t="s">
        <v>158</v>
      </c>
      <c r="G13" s="602"/>
      <c r="H13" s="602"/>
      <c r="I13" s="602"/>
      <c r="J13" s="602"/>
      <c r="K13" s="602"/>
      <c r="L13" s="602"/>
      <c r="M13" s="602"/>
      <c r="N13" s="602"/>
      <c r="O13" s="603"/>
    </row>
    <row r="14" spans="2:15" s="43" customFormat="1" ht="99.75" customHeight="1">
      <c r="B14" s="1"/>
      <c r="C14" s="584" t="s">
        <v>552</v>
      </c>
      <c r="D14" s="585"/>
      <c r="E14" s="585"/>
      <c r="F14" s="586"/>
      <c r="G14" s="587"/>
      <c r="H14" s="587"/>
      <c r="I14" s="587"/>
      <c r="J14" s="587"/>
      <c r="K14" s="587"/>
      <c r="L14" s="587"/>
      <c r="M14" s="587"/>
      <c r="N14" s="587"/>
      <c r="O14" s="588"/>
    </row>
    <row r="15" spans="2:9" s="43" customFormat="1" ht="21.75" customHeight="1">
      <c r="B15" s="1"/>
      <c r="C15" s="60"/>
      <c r="D15" s="60"/>
      <c r="E15" s="60"/>
      <c r="F15" s="60"/>
      <c r="G15" s="60"/>
      <c r="H15" s="60"/>
      <c r="I15" s="60"/>
    </row>
    <row r="16" spans="2:11" s="43" customFormat="1" ht="27" customHeight="1">
      <c r="B16" s="1"/>
      <c r="C16" s="55" t="s">
        <v>211</v>
      </c>
      <c r="D16" s="61"/>
      <c r="E16" s="61"/>
      <c r="F16" s="61"/>
      <c r="G16" s="61"/>
      <c r="H16" s="61"/>
      <c r="I16" s="62"/>
      <c r="J16" s="46"/>
      <c r="K16" s="46"/>
    </row>
    <row r="17" spans="2:15" s="43" customFormat="1" ht="150" customHeight="1">
      <c r="B17" s="1"/>
      <c r="C17" s="589" t="s">
        <v>213</v>
      </c>
      <c r="D17" s="590"/>
      <c r="E17" s="590"/>
      <c r="F17" s="590"/>
      <c r="G17" s="590"/>
      <c r="H17" s="590"/>
      <c r="I17" s="590"/>
      <c r="J17" s="590"/>
      <c r="K17" s="590"/>
      <c r="L17" s="590"/>
      <c r="M17" s="590"/>
      <c r="N17" s="590"/>
      <c r="O17" s="591"/>
    </row>
    <row r="18" spans="2:15" s="43" customFormat="1" ht="21.75" customHeight="1">
      <c r="B18" s="1"/>
      <c r="C18" s="63"/>
      <c r="D18" s="64"/>
      <c r="E18" s="64"/>
      <c r="F18" s="64"/>
      <c r="G18" s="64"/>
      <c r="H18" s="64"/>
      <c r="I18" s="64"/>
      <c r="J18" s="64"/>
      <c r="K18" s="64"/>
      <c r="L18" s="64"/>
      <c r="M18" s="64"/>
      <c r="N18" s="64"/>
      <c r="O18" s="64"/>
    </row>
    <row r="19" spans="2:15" s="43" customFormat="1" ht="32.25" customHeight="1">
      <c r="B19" s="1"/>
      <c r="C19" s="55" t="s">
        <v>214</v>
      </c>
      <c r="D19" s="65"/>
      <c r="E19" s="65"/>
      <c r="F19" s="65"/>
      <c r="G19" s="65"/>
      <c r="H19" s="65"/>
      <c r="I19" s="66"/>
      <c r="J19" s="67"/>
      <c r="O19" s="68" t="s">
        <v>215</v>
      </c>
    </row>
    <row r="20" spans="2:15" s="43" customFormat="1" ht="69.75" customHeight="1">
      <c r="B20" s="1"/>
      <c r="C20" s="69"/>
      <c r="D20" s="592" t="s">
        <v>217</v>
      </c>
      <c r="E20" s="593"/>
      <c r="F20" s="594" t="s">
        <v>104</v>
      </c>
      <c r="G20" s="595"/>
      <c r="H20" s="594" t="s">
        <v>219</v>
      </c>
      <c r="I20" s="595"/>
      <c r="J20" s="594" t="s">
        <v>207</v>
      </c>
      <c r="K20" s="595"/>
      <c r="L20" s="594" t="s">
        <v>113</v>
      </c>
      <c r="M20" s="595"/>
      <c r="N20" s="592" t="s">
        <v>220</v>
      </c>
      <c r="O20" s="593"/>
    </row>
    <row r="21" spans="2:15" s="43" customFormat="1" ht="39.75" customHeight="1">
      <c r="B21" s="1"/>
      <c r="C21" s="70" t="s">
        <v>216</v>
      </c>
      <c r="D21" s="579"/>
      <c r="E21" s="580"/>
      <c r="F21" s="581"/>
      <c r="G21" s="582"/>
      <c r="H21" s="581"/>
      <c r="I21" s="582"/>
      <c r="J21" s="581"/>
      <c r="K21" s="582"/>
      <c r="L21" s="581"/>
      <c r="M21" s="582"/>
      <c r="N21" s="583"/>
      <c r="O21" s="580"/>
    </row>
    <row r="22" spans="2:15" s="43" customFormat="1" ht="39.75" customHeight="1">
      <c r="B22" s="1"/>
      <c r="C22" s="70" t="s">
        <v>223</v>
      </c>
      <c r="D22" s="579"/>
      <c r="E22" s="580"/>
      <c r="F22" s="581"/>
      <c r="G22" s="582"/>
      <c r="H22" s="581"/>
      <c r="I22" s="582"/>
      <c r="J22" s="581"/>
      <c r="K22" s="582"/>
      <c r="L22" s="581"/>
      <c r="M22" s="582"/>
      <c r="N22" s="583"/>
      <c r="O22" s="580"/>
    </row>
    <row r="23" spans="2:15" s="43" customFormat="1" ht="39.75" customHeight="1">
      <c r="B23" s="1"/>
      <c r="C23" s="70" t="s">
        <v>226</v>
      </c>
      <c r="D23" s="574" t="str">
        <f>_xlfn.IFERROR(D22/D21,"自動計算")</f>
        <v>自動計算</v>
      </c>
      <c r="E23" s="563"/>
      <c r="F23" s="575" t="str">
        <f>_xlfn.IFERROR(F22/F21,"自動計算")</f>
        <v>自動計算</v>
      </c>
      <c r="G23" s="576"/>
      <c r="H23" s="575" t="str">
        <f>_xlfn.IFERROR(H22/H21,"自動計算")</f>
        <v>自動計算</v>
      </c>
      <c r="I23" s="576"/>
      <c r="J23" s="575" t="str">
        <f>_xlfn.IFERROR(J22/J21,"自動計算")</f>
        <v>自動計算</v>
      </c>
      <c r="K23" s="576"/>
      <c r="L23" s="575" t="str">
        <f>_xlfn.IFERROR(L22/L21,"自動計算")</f>
        <v>自動計算</v>
      </c>
      <c r="M23" s="576"/>
      <c r="N23" s="577" t="str">
        <f>_xlfn.IFERROR(N22/N21,"自動計算")</f>
        <v>自動計算</v>
      </c>
      <c r="O23" s="578"/>
    </row>
    <row r="24" spans="3:15" s="43" customFormat="1" ht="15">
      <c r="C24" s="71"/>
      <c r="D24" s="71"/>
      <c r="E24" s="72"/>
      <c r="F24" s="72"/>
      <c r="G24" s="72"/>
      <c r="H24" s="72"/>
      <c r="I24" s="72"/>
      <c r="J24" s="72"/>
      <c r="K24" s="72"/>
      <c r="M24" s="72"/>
      <c r="O24" s="72"/>
    </row>
    <row r="25" spans="2:15" s="43" customFormat="1" ht="39.75" customHeight="1">
      <c r="B25" s="1"/>
      <c r="C25" s="73" t="s">
        <v>227</v>
      </c>
      <c r="D25" s="571"/>
      <c r="E25" s="572"/>
      <c r="F25" s="571"/>
      <c r="G25" s="572"/>
      <c r="H25" s="571"/>
      <c r="I25" s="572"/>
      <c r="J25" s="573"/>
      <c r="K25" s="572"/>
      <c r="L25" s="571"/>
      <c r="M25" s="572"/>
      <c r="N25" s="571"/>
      <c r="O25" s="572"/>
    </row>
    <row r="26" spans="2:15" s="43" customFormat="1" ht="39.75" customHeight="1">
      <c r="B26" s="1"/>
      <c r="C26" s="73" t="s">
        <v>31</v>
      </c>
      <c r="D26" s="571"/>
      <c r="E26" s="572"/>
      <c r="F26" s="571"/>
      <c r="G26" s="572"/>
      <c r="H26" s="571"/>
      <c r="I26" s="572"/>
      <c r="J26" s="573"/>
      <c r="K26" s="572"/>
      <c r="L26" s="571"/>
      <c r="M26" s="572"/>
      <c r="N26" s="571"/>
      <c r="O26" s="572"/>
    </row>
    <row r="27" spans="2:15" s="43" customFormat="1" ht="39.75" customHeight="1">
      <c r="B27" s="1"/>
      <c r="C27" s="74" t="s">
        <v>144</v>
      </c>
      <c r="D27" s="574" t="str">
        <f>_xlfn.IFERROR(D26/D25,"自動計算")</f>
        <v>自動計算</v>
      </c>
      <c r="E27" s="563"/>
      <c r="F27" s="564" t="str">
        <f>_xlfn.IFERROR(F26/F25,"自動計算")</f>
        <v>自動計算</v>
      </c>
      <c r="G27" s="563"/>
      <c r="H27" s="564" t="str">
        <f>_xlfn.IFERROR(H26/H25,"自動計算")</f>
        <v>自動計算</v>
      </c>
      <c r="I27" s="563"/>
      <c r="J27" s="562" t="str">
        <f>_xlfn.IFERROR(J26/J25,"自動計算")</f>
        <v>自動計算</v>
      </c>
      <c r="K27" s="563"/>
      <c r="L27" s="564" t="str">
        <f>_xlfn.IFERROR(L26/L25,"自動計算")</f>
        <v>自動計算</v>
      </c>
      <c r="M27" s="563"/>
      <c r="N27" s="564" t="str">
        <f>_xlfn.IFERROR(N26/N25,"自動計算")</f>
        <v>自動計算</v>
      </c>
      <c r="O27" s="563"/>
    </row>
    <row r="28" spans="3:15" s="43" customFormat="1" ht="15">
      <c r="C28" s="71"/>
      <c r="D28" s="71"/>
      <c r="E28" s="72"/>
      <c r="F28" s="72"/>
      <c r="G28" s="72"/>
      <c r="H28" s="72"/>
      <c r="I28" s="72"/>
      <c r="J28" s="72"/>
      <c r="K28" s="72"/>
      <c r="M28" s="72"/>
      <c r="O28" s="72"/>
    </row>
    <row r="29" spans="2:15" s="43" customFormat="1" ht="54.75" customHeight="1">
      <c r="B29" s="1"/>
      <c r="C29" s="567" t="s">
        <v>229</v>
      </c>
      <c r="D29" s="567"/>
      <c r="E29" s="567"/>
      <c r="F29" s="567"/>
      <c r="G29" s="567"/>
      <c r="H29" s="567"/>
      <c r="I29" s="567"/>
      <c r="J29" s="567"/>
      <c r="K29" s="568"/>
      <c r="L29" s="568"/>
      <c r="M29" s="568"/>
      <c r="N29" s="568"/>
      <c r="O29" s="568"/>
    </row>
    <row r="30" spans="2:9" s="43" customFormat="1" ht="30" customHeight="1">
      <c r="B30" s="44" t="s">
        <v>232</v>
      </c>
      <c r="C30" s="44"/>
      <c r="D30" s="44"/>
      <c r="E30" s="44"/>
      <c r="F30" s="44"/>
      <c r="G30" s="44"/>
      <c r="H30" s="44"/>
      <c r="I30" s="75"/>
    </row>
    <row r="31" spans="3:9" s="48" customFormat="1" ht="39.75" customHeight="1">
      <c r="C31" s="76" t="s">
        <v>234</v>
      </c>
      <c r="D31" s="77"/>
      <c r="E31" s="77"/>
      <c r="F31" s="77"/>
      <c r="G31" s="77"/>
      <c r="H31" s="77"/>
      <c r="I31" s="77"/>
    </row>
    <row r="32" spans="2:15" s="43" customFormat="1" ht="379.5" customHeight="1">
      <c r="B32" s="1"/>
      <c r="C32" s="569" t="s">
        <v>235</v>
      </c>
      <c r="D32" s="570"/>
      <c r="E32" s="570"/>
      <c r="F32" s="570"/>
      <c r="G32" s="570"/>
      <c r="H32" s="570"/>
      <c r="I32" s="570"/>
      <c r="J32" s="570"/>
      <c r="K32" s="570"/>
      <c r="L32" s="546"/>
      <c r="M32" s="546"/>
      <c r="N32" s="546"/>
      <c r="O32" s="547"/>
    </row>
    <row r="33" spans="3:9" s="45" customFormat="1" ht="39.75" customHeight="1">
      <c r="C33" s="76" t="s">
        <v>237</v>
      </c>
      <c r="D33" s="78"/>
      <c r="E33" s="78"/>
      <c r="F33" s="78"/>
      <c r="G33" s="78"/>
      <c r="H33" s="78"/>
      <c r="I33" s="78"/>
    </row>
    <row r="34" spans="2:15" s="43" customFormat="1" ht="210" customHeight="1">
      <c r="B34" s="1"/>
      <c r="C34" s="544" t="s">
        <v>239</v>
      </c>
      <c r="D34" s="545"/>
      <c r="E34" s="545"/>
      <c r="F34" s="545"/>
      <c r="G34" s="545"/>
      <c r="H34" s="545"/>
      <c r="I34" s="545"/>
      <c r="J34" s="545"/>
      <c r="K34" s="545"/>
      <c r="L34" s="546"/>
      <c r="M34" s="546"/>
      <c r="N34" s="546"/>
      <c r="O34" s="547"/>
    </row>
    <row r="35" spans="3:9" s="45" customFormat="1" ht="39.75" customHeight="1">
      <c r="C35" s="76" t="s">
        <v>240</v>
      </c>
      <c r="D35" s="78"/>
      <c r="E35" s="78"/>
      <c r="F35" s="78"/>
      <c r="G35" s="78"/>
      <c r="H35" s="78"/>
      <c r="I35" s="78"/>
    </row>
    <row r="36" spans="3:15" s="45" customFormat="1" ht="249.75" customHeight="1">
      <c r="C36" s="548" t="s">
        <v>218</v>
      </c>
      <c r="D36" s="549"/>
      <c r="E36" s="549"/>
      <c r="F36" s="549"/>
      <c r="G36" s="549"/>
      <c r="H36" s="549"/>
      <c r="I36" s="549"/>
      <c r="J36" s="549"/>
      <c r="K36" s="549"/>
      <c r="L36" s="539"/>
      <c r="M36" s="539"/>
      <c r="N36" s="539"/>
      <c r="O36" s="540"/>
    </row>
    <row r="37" spans="2:15" s="43" customFormat="1" ht="399.75" customHeight="1">
      <c r="B37" s="1"/>
      <c r="C37" s="550"/>
      <c r="D37" s="551"/>
      <c r="E37" s="551"/>
      <c r="F37" s="551"/>
      <c r="G37" s="551"/>
      <c r="H37" s="551"/>
      <c r="I37" s="551"/>
      <c r="J37" s="551"/>
      <c r="K37" s="551"/>
      <c r="L37" s="551"/>
      <c r="M37" s="551"/>
      <c r="N37" s="551"/>
      <c r="O37" s="552"/>
    </row>
    <row r="38" spans="2:11" s="43" customFormat="1" ht="39.75" customHeight="1">
      <c r="B38" s="1"/>
      <c r="C38" s="79" t="s">
        <v>242</v>
      </c>
      <c r="D38" s="80"/>
      <c r="E38" s="80"/>
      <c r="F38" s="80"/>
      <c r="G38" s="80"/>
      <c r="H38" s="80"/>
      <c r="I38" s="80"/>
      <c r="J38" s="80"/>
      <c r="K38" s="80"/>
    </row>
    <row r="39" spans="2:15" s="43" customFormat="1" ht="180" customHeight="1">
      <c r="B39" s="1"/>
      <c r="C39" s="548" t="s">
        <v>243</v>
      </c>
      <c r="D39" s="549"/>
      <c r="E39" s="549"/>
      <c r="F39" s="549"/>
      <c r="G39" s="549"/>
      <c r="H39" s="549"/>
      <c r="I39" s="549"/>
      <c r="J39" s="549"/>
      <c r="K39" s="549"/>
      <c r="L39" s="549"/>
      <c r="M39" s="549"/>
      <c r="N39" s="549"/>
      <c r="O39" s="553"/>
    </row>
    <row r="40" spans="2:15" s="43" customFormat="1" ht="379.5" customHeight="1">
      <c r="B40" s="1"/>
      <c r="C40" s="554"/>
      <c r="D40" s="555"/>
      <c r="E40" s="555"/>
      <c r="F40" s="555"/>
      <c r="G40" s="555"/>
      <c r="H40" s="555"/>
      <c r="I40" s="555"/>
      <c r="J40" s="555"/>
      <c r="K40" s="555"/>
      <c r="L40" s="555"/>
      <c r="M40" s="555"/>
      <c r="N40" s="555"/>
      <c r="O40" s="556"/>
    </row>
    <row r="41" spans="2:11" s="43" customFormat="1" ht="39.75" customHeight="1">
      <c r="B41" s="1"/>
      <c r="C41" s="76" t="s">
        <v>244</v>
      </c>
      <c r="D41" s="61"/>
      <c r="E41" s="61"/>
      <c r="F41" s="61"/>
      <c r="G41" s="61"/>
      <c r="H41" s="61"/>
      <c r="I41" s="61"/>
      <c r="J41" s="46"/>
      <c r="K41" s="46"/>
    </row>
    <row r="42" spans="2:15" s="43" customFormat="1" ht="39.75" customHeight="1">
      <c r="B42" s="1"/>
      <c r="C42" s="548" t="s">
        <v>245</v>
      </c>
      <c r="D42" s="557"/>
      <c r="E42" s="557"/>
      <c r="F42" s="557"/>
      <c r="G42" s="557"/>
      <c r="H42" s="557"/>
      <c r="I42" s="557"/>
      <c r="J42" s="557"/>
      <c r="K42" s="557"/>
      <c r="L42" s="557"/>
      <c r="M42" s="557"/>
      <c r="N42" s="557"/>
      <c r="O42" s="558"/>
    </row>
    <row r="43" spans="2:15" s="43" customFormat="1" ht="399.75" customHeight="1">
      <c r="B43" s="1"/>
      <c r="C43" s="559"/>
      <c r="D43" s="560"/>
      <c r="E43" s="560"/>
      <c r="F43" s="560"/>
      <c r="G43" s="560"/>
      <c r="H43" s="560"/>
      <c r="I43" s="560"/>
      <c r="J43" s="560"/>
      <c r="K43" s="560"/>
      <c r="L43" s="560"/>
      <c r="M43" s="560"/>
      <c r="N43" s="560"/>
      <c r="O43" s="561"/>
    </row>
    <row r="44" spans="3:9" s="45" customFormat="1" ht="39.75" customHeight="1">
      <c r="C44" s="76" t="s">
        <v>119</v>
      </c>
      <c r="D44" s="78"/>
      <c r="E44" s="78"/>
      <c r="F44" s="78"/>
      <c r="G44" s="78"/>
      <c r="H44" s="78"/>
      <c r="I44" s="78"/>
    </row>
    <row r="45" spans="2:15" s="43" customFormat="1" ht="51" customHeight="1">
      <c r="B45" s="1"/>
      <c r="C45" s="565" t="s">
        <v>501</v>
      </c>
      <c r="D45" s="565"/>
      <c r="E45" s="565"/>
      <c r="F45" s="565"/>
      <c r="G45" s="565"/>
      <c r="H45" s="565"/>
      <c r="I45" s="565"/>
      <c r="J45" s="565"/>
      <c r="K45" s="565"/>
      <c r="L45" s="566"/>
      <c r="M45" s="566"/>
      <c r="N45" s="566"/>
      <c r="O45" s="566"/>
    </row>
    <row r="46" spans="2:15" s="49" customFormat="1" ht="24" customHeight="1">
      <c r="B46" s="4"/>
      <c r="C46" s="618" t="s">
        <v>246</v>
      </c>
      <c r="D46" s="619"/>
      <c r="E46" s="619"/>
      <c r="F46" s="619"/>
      <c r="G46" s="619"/>
      <c r="H46" s="619"/>
      <c r="I46" s="619"/>
      <c r="J46" s="620"/>
      <c r="K46" s="81" t="s">
        <v>133</v>
      </c>
      <c r="L46" s="81" t="s">
        <v>106</v>
      </c>
      <c r="M46" s="81" t="s">
        <v>99</v>
      </c>
      <c r="N46" s="81" t="s">
        <v>74</v>
      </c>
      <c r="O46" s="81" t="s">
        <v>250</v>
      </c>
    </row>
    <row r="47" spans="2:15" s="43" customFormat="1" ht="39.75" customHeight="1">
      <c r="B47" s="1"/>
      <c r="C47" s="621"/>
      <c r="D47" s="622"/>
      <c r="E47" s="622"/>
      <c r="F47" s="622"/>
      <c r="G47" s="622"/>
      <c r="H47" s="622"/>
      <c r="I47" s="622"/>
      <c r="J47" s="623"/>
      <c r="K47" s="83"/>
      <c r="L47" s="82"/>
      <c r="M47" s="82"/>
      <c r="N47" s="83"/>
      <c r="O47" s="83"/>
    </row>
    <row r="48" spans="2:15" s="43" customFormat="1" ht="39.75" customHeight="1">
      <c r="B48" s="1"/>
      <c r="C48" s="621"/>
      <c r="D48" s="622"/>
      <c r="E48" s="622"/>
      <c r="F48" s="622"/>
      <c r="G48" s="622"/>
      <c r="H48" s="622"/>
      <c r="I48" s="622"/>
      <c r="J48" s="623"/>
      <c r="K48" s="83"/>
      <c r="L48" s="82"/>
      <c r="M48" s="82"/>
      <c r="N48" s="83"/>
      <c r="O48" s="83"/>
    </row>
    <row r="49" spans="2:15" s="43" customFormat="1" ht="39.75" customHeight="1">
      <c r="B49" s="1"/>
      <c r="C49" s="621"/>
      <c r="D49" s="622"/>
      <c r="E49" s="622"/>
      <c r="F49" s="622"/>
      <c r="G49" s="622"/>
      <c r="H49" s="622"/>
      <c r="I49" s="622"/>
      <c r="J49" s="623"/>
      <c r="K49" s="83"/>
      <c r="L49" s="82"/>
      <c r="M49" s="82"/>
      <c r="N49" s="83"/>
      <c r="O49" s="83"/>
    </row>
    <row r="50" spans="2:15" s="43" customFormat="1" ht="39.75" customHeight="1">
      <c r="B50" s="1"/>
      <c r="C50" s="621"/>
      <c r="D50" s="622"/>
      <c r="E50" s="622"/>
      <c r="F50" s="622"/>
      <c r="G50" s="622"/>
      <c r="H50" s="622"/>
      <c r="I50" s="622"/>
      <c r="J50" s="623"/>
      <c r="K50" s="83"/>
      <c r="L50" s="82"/>
      <c r="M50" s="82"/>
      <c r="N50" s="83"/>
      <c r="O50" s="83"/>
    </row>
    <row r="51" spans="2:15" s="43" customFormat="1" ht="39.75" customHeight="1">
      <c r="B51" s="1"/>
      <c r="C51" s="621"/>
      <c r="D51" s="622"/>
      <c r="E51" s="622"/>
      <c r="F51" s="622"/>
      <c r="G51" s="622"/>
      <c r="H51" s="622"/>
      <c r="I51" s="622"/>
      <c r="J51" s="623"/>
      <c r="K51" s="83"/>
      <c r="L51" s="82"/>
      <c r="M51" s="82"/>
      <c r="N51" s="83"/>
      <c r="O51" s="83"/>
    </row>
    <row r="52" spans="2:9" s="43" customFormat="1" ht="28.5" customHeight="1">
      <c r="B52" s="1"/>
      <c r="C52" s="58"/>
      <c r="D52" s="84"/>
      <c r="E52" s="84"/>
      <c r="F52" s="84"/>
      <c r="G52" s="84"/>
      <c r="H52" s="84"/>
      <c r="I52" s="84"/>
    </row>
    <row r="53" spans="2:9" s="43" customFormat="1" ht="30" customHeight="1">
      <c r="B53" s="44" t="s">
        <v>255</v>
      </c>
      <c r="C53" s="44"/>
      <c r="D53" s="44"/>
      <c r="E53" s="44"/>
      <c r="F53" s="44"/>
      <c r="G53" s="44"/>
      <c r="H53" s="44"/>
      <c r="I53" s="75"/>
    </row>
    <row r="54" spans="2:9" s="47" customFormat="1" ht="37.5" customHeight="1">
      <c r="B54" s="59"/>
      <c r="C54" s="76" t="s">
        <v>212</v>
      </c>
      <c r="D54" s="57"/>
      <c r="E54" s="57"/>
      <c r="F54" s="57"/>
      <c r="G54" s="57"/>
      <c r="H54" s="57"/>
      <c r="I54" s="58"/>
    </row>
    <row r="55" spans="2:15" s="47" customFormat="1" ht="279.75" customHeight="1">
      <c r="B55" s="59"/>
      <c r="C55" s="537" t="s">
        <v>256</v>
      </c>
      <c r="D55" s="538"/>
      <c r="E55" s="538"/>
      <c r="F55" s="538"/>
      <c r="G55" s="538"/>
      <c r="H55" s="538"/>
      <c r="I55" s="538"/>
      <c r="J55" s="538"/>
      <c r="K55" s="538"/>
      <c r="L55" s="539"/>
      <c r="M55" s="539"/>
      <c r="N55" s="539"/>
      <c r="O55" s="540"/>
    </row>
    <row r="56" spans="2:15" s="47" customFormat="1" ht="279.75" customHeight="1">
      <c r="B56" s="59"/>
      <c r="C56" s="550"/>
      <c r="D56" s="551"/>
      <c r="E56" s="551"/>
      <c r="F56" s="551"/>
      <c r="G56" s="551"/>
      <c r="H56" s="551"/>
      <c r="I56" s="551"/>
      <c r="J56" s="551"/>
      <c r="K56" s="551"/>
      <c r="L56" s="551"/>
      <c r="M56" s="551"/>
      <c r="N56" s="551"/>
      <c r="O56" s="552"/>
    </row>
    <row r="57" spans="2:9" s="47" customFormat="1" ht="60" customHeight="1">
      <c r="B57" s="59"/>
      <c r="C57" s="76" t="s">
        <v>173</v>
      </c>
      <c r="D57" s="57"/>
      <c r="E57" s="57"/>
      <c r="F57" s="57"/>
      <c r="G57" s="57"/>
      <c r="H57" s="57"/>
      <c r="I57" s="58"/>
    </row>
    <row r="58" spans="3:15" ht="279.75" customHeight="1">
      <c r="C58" s="537" t="s">
        <v>260</v>
      </c>
      <c r="D58" s="538"/>
      <c r="E58" s="538"/>
      <c r="F58" s="538"/>
      <c r="G58" s="538"/>
      <c r="H58" s="538"/>
      <c r="I58" s="538"/>
      <c r="J58" s="538"/>
      <c r="K58" s="538"/>
      <c r="L58" s="539"/>
      <c r="M58" s="539"/>
      <c r="N58" s="539"/>
      <c r="O58" s="540"/>
    </row>
    <row r="59" spans="3:15" ht="279.75" customHeight="1">
      <c r="C59" s="541"/>
      <c r="D59" s="542"/>
      <c r="E59" s="542"/>
      <c r="F59" s="542"/>
      <c r="G59" s="542"/>
      <c r="H59" s="542"/>
      <c r="I59" s="542"/>
      <c r="J59" s="542"/>
      <c r="K59" s="542"/>
      <c r="L59" s="542"/>
      <c r="M59" s="542"/>
      <c r="N59" s="542"/>
      <c r="O59" s="543"/>
    </row>
  </sheetData>
  <sheetProtection/>
  <mergeCells count="70">
    <mergeCell ref="C46:J46"/>
    <mergeCell ref="C51:J51"/>
    <mergeCell ref="C50:J50"/>
    <mergeCell ref="C49:J49"/>
    <mergeCell ref="C48:J48"/>
    <mergeCell ref="C47:J47"/>
    <mergeCell ref="B1:O1"/>
    <mergeCell ref="C11:L11"/>
    <mergeCell ref="C13:E13"/>
    <mergeCell ref="F13:O13"/>
    <mergeCell ref="G3:I3"/>
    <mergeCell ref="C6:O6"/>
    <mergeCell ref="C7:E7"/>
    <mergeCell ref="F7:G7"/>
    <mergeCell ref="I7:J7"/>
    <mergeCell ref="K7:O7"/>
    <mergeCell ref="C14:E14"/>
    <mergeCell ref="F14:O14"/>
    <mergeCell ref="C17:O17"/>
    <mergeCell ref="D20:E20"/>
    <mergeCell ref="F20:G20"/>
    <mergeCell ref="H20:I20"/>
    <mergeCell ref="J20:K20"/>
    <mergeCell ref="L20:M20"/>
    <mergeCell ref="N20:O20"/>
    <mergeCell ref="D21:E21"/>
    <mergeCell ref="F21:G21"/>
    <mergeCell ref="H21:I21"/>
    <mergeCell ref="J21:K21"/>
    <mergeCell ref="L21:M21"/>
    <mergeCell ref="N21:O21"/>
    <mergeCell ref="D22:E22"/>
    <mergeCell ref="F22:G22"/>
    <mergeCell ref="H22:I22"/>
    <mergeCell ref="J22:K22"/>
    <mergeCell ref="L22:M22"/>
    <mergeCell ref="N22:O22"/>
    <mergeCell ref="N25:O25"/>
    <mergeCell ref="D23:E23"/>
    <mergeCell ref="F23:G23"/>
    <mergeCell ref="H23:I23"/>
    <mergeCell ref="J23:K23"/>
    <mergeCell ref="L23:M23"/>
    <mergeCell ref="N23:O23"/>
    <mergeCell ref="H27:I27"/>
    <mergeCell ref="D25:E25"/>
    <mergeCell ref="F25:G25"/>
    <mergeCell ref="H25:I25"/>
    <mergeCell ref="J25:K25"/>
    <mergeCell ref="L25:M25"/>
    <mergeCell ref="C55:O56"/>
    <mergeCell ref="N27:O27"/>
    <mergeCell ref="D26:E26"/>
    <mergeCell ref="F26:G26"/>
    <mergeCell ref="H26:I26"/>
    <mergeCell ref="J26:K26"/>
    <mergeCell ref="L26:M26"/>
    <mergeCell ref="N26:O26"/>
    <mergeCell ref="D27:E27"/>
    <mergeCell ref="F27:G27"/>
    <mergeCell ref="C58:O59"/>
    <mergeCell ref="C34:O34"/>
    <mergeCell ref="C36:O37"/>
    <mergeCell ref="C39:O40"/>
    <mergeCell ref="C42:O43"/>
    <mergeCell ref="J27:K27"/>
    <mergeCell ref="L27:M27"/>
    <mergeCell ref="C45:O45"/>
    <mergeCell ref="C29:O29"/>
    <mergeCell ref="C32:O32"/>
  </mergeCells>
  <printOptions horizontalCentered="1" verticalCentered="1"/>
  <pageMargins left="0.4724409448818898" right="0.4724409448818898" top="0.7874015748031497" bottom="0.7874015748031497" header="0.5118110236220472" footer="0.5118110236220472"/>
  <pageSetup cellComments="asDisplayed" firstPageNumber="0" useFirstPageNumber="1" horizontalDpi="600" verticalDpi="600" orientation="portrait" paperSize="9" scale="54" r:id="rId1"/>
  <rowBreaks count="3" manualBreakCount="3">
    <brk id="29" min="1" max="15" man="1"/>
    <brk id="37" min="1" max="15" man="1"/>
    <brk id="51" min="1" max="14" man="1"/>
  </rowBreaks>
</worksheet>
</file>

<file path=xl/worksheets/sheet40.xml><?xml version="1.0" encoding="utf-8"?>
<worksheet xmlns="http://schemas.openxmlformats.org/spreadsheetml/2006/main" xmlns:r="http://schemas.openxmlformats.org/officeDocument/2006/relationships">
  <sheetPr>
    <tabColor rgb="FFFF0000"/>
  </sheetPr>
  <dimension ref="B1:AL45"/>
  <sheetViews>
    <sheetView view="pageBreakPreview" zoomScaleSheetLayoutView="100" zoomScalePageLayoutView="0" workbookViewId="0" topLeftCell="A1">
      <selection activeCell="AN15" sqref="AN15"/>
    </sheetView>
  </sheetViews>
  <sheetFormatPr defaultColWidth="9.00390625" defaultRowHeight="13.5"/>
  <cols>
    <col min="1" max="38" width="2.125" style="1" customWidth="1"/>
    <col min="39" max="16384" width="9.00390625" style="1" customWidth="1"/>
  </cols>
  <sheetData>
    <row r="1" spans="2:38" ht="12.75">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row>
    <row r="2" ht="13.5">
      <c r="B2" s="262" t="s">
        <v>545</v>
      </c>
    </row>
    <row r="4" spans="27:38" ht="12.75">
      <c r="AA4" s="811" t="s">
        <v>302</v>
      </c>
      <c r="AB4" s="811"/>
      <c r="AC4" s="811"/>
      <c r="AD4" s="811"/>
      <c r="AE4" s="811"/>
      <c r="AF4" s="811"/>
      <c r="AG4" s="811"/>
      <c r="AH4" s="811"/>
      <c r="AI4" s="811"/>
      <c r="AJ4" s="811"/>
      <c r="AK4" s="811"/>
      <c r="AL4" s="811"/>
    </row>
    <row r="5" spans="31:38" ht="12.75">
      <c r="AE5" s="170"/>
      <c r="AF5" s="170"/>
      <c r="AG5" s="170"/>
      <c r="AH5" s="170"/>
      <c r="AI5" s="170"/>
      <c r="AJ5" s="170"/>
      <c r="AK5" s="170"/>
      <c r="AL5" s="170"/>
    </row>
    <row r="7" ht="12.75">
      <c r="C7" s="1" t="s">
        <v>492</v>
      </c>
    </row>
    <row r="10" spans="16:38" ht="15.75" customHeight="1">
      <c r="P10" s="436" t="s">
        <v>21</v>
      </c>
      <c r="Q10" s="436"/>
      <c r="R10" s="436"/>
      <c r="S10" s="436"/>
      <c r="T10" s="436"/>
      <c r="U10" s="431"/>
      <c r="V10" s="431"/>
      <c r="W10" s="431"/>
      <c r="X10" s="431"/>
      <c r="Y10" s="431"/>
      <c r="Z10" s="431"/>
      <c r="AA10" s="431"/>
      <c r="AB10" s="431"/>
      <c r="AC10" s="431"/>
      <c r="AD10" s="431"/>
      <c r="AE10" s="431"/>
      <c r="AF10" s="431"/>
      <c r="AG10" s="431"/>
      <c r="AH10" s="431"/>
      <c r="AI10" s="431"/>
      <c r="AJ10" s="431"/>
      <c r="AK10" s="431"/>
      <c r="AL10" s="2"/>
    </row>
    <row r="11" spans="16:38" ht="15.75" customHeight="1">
      <c r="P11" s="436"/>
      <c r="Q11" s="436"/>
      <c r="R11" s="436"/>
      <c r="S11" s="436"/>
      <c r="T11" s="436"/>
      <c r="U11" s="431"/>
      <c r="V11" s="431"/>
      <c r="W11" s="431"/>
      <c r="X11" s="431"/>
      <c r="Y11" s="431"/>
      <c r="Z11" s="431"/>
      <c r="AA11" s="431"/>
      <c r="AB11" s="431"/>
      <c r="AC11" s="431"/>
      <c r="AD11" s="431"/>
      <c r="AE11" s="431"/>
      <c r="AF11" s="431"/>
      <c r="AG11" s="431"/>
      <c r="AH11" s="431"/>
      <c r="AI11" s="431"/>
      <c r="AJ11" s="431"/>
      <c r="AK11" s="431"/>
      <c r="AL11" s="2"/>
    </row>
    <row r="12" spans="16:38" ht="15.75" customHeight="1">
      <c r="P12" s="436" t="s">
        <v>20</v>
      </c>
      <c r="Q12" s="436"/>
      <c r="R12" s="436"/>
      <c r="S12" s="436"/>
      <c r="T12" s="436"/>
      <c r="U12" s="431"/>
      <c r="V12" s="437"/>
      <c r="W12" s="437"/>
      <c r="X12" s="437"/>
      <c r="Y12" s="437"/>
      <c r="Z12" s="437"/>
      <c r="AA12" s="437"/>
      <c r="AB12" s="437"/>
      <c r="AC12" s="437"/>
      <c r="AD12" s="437"/>
      <c r="AE12" s="437"/>
      <c r="AF12" s="437"/>
      <c r="AG12" s="437"/>
      <c r="AH12" s="437"/>
      <c r="AI12" s="437"/>
      <c r="AJ12" s="437"/>
      <c r="AK12" s="437"/>
      <c r="AL12" s="2"/>
    </row>
    <row r="13" spans="16:38" ht="15.75" customHeight="1">
      <c r="P13" s="436"/>
      <c r="Q13" s="436"/>
      <c r="R13" s="436"/>
      <c r="S13" s="436"/>
      <c r="T13" s="436"/>
      <c r="U13" s="437"/>
      <c r="V13" s="437"/>
      <c r="W13" s="437"/>
      <c r="X13" s="437"/>
      <c r="Y13" s="437"/>
      <c r="Z13" s="437"/>
      <c r="AA13" s="437"/>
      <c r="AB13" s="437"/>
      <c r="AC13" s="437"/>
      <c r="AD13" s="437"/>
      <c r="AE13" s="437"/>
      <c r="AF13" s="437"/>
      <c r="AG13" s="437"/>
      <c r="AH13" s="437"/>
      <c r="AI13" s="437"/>
      <c r="AJ13" s="437"/>
      <c r="AK13" s="437"/>
      <c r="AL13" s="2"/>
    </row>
    <row r="14" spans="16:38" ht="15.75" customHeight="1">
      <c r="P14" s="430" t="s">
        <v>14</v>
      </c>
      <c r="Q14" s="430"/>
      <c r="R14" s="430"/>
      <c r="S14" s="430"/>
      <c r="T14" s="430"/>
      <c r="U14" s="431"/>
      <c r="V14" s="431"/>
      <c r="W14" s="431"/>
      <c r="X14" s="431"/>
      <c r="Y14" s="431"/>
      <c r="Z14" s="431"/>
      <c r="AA14" s="431"/>
      <c r="AB14" s="431"/>
      <c r="AC14" s="431"/>
      <c r="AD14" s="431"/>
      <c r="AE14" s="431"/>
      <c r="AF14" s="431"/>
      <c r="AG14" s="431"/>
      <c r="AH14" s="431"/>
      <c r="AI14" s="431"/>
      <c r="AJ14" s="431"/>
      <c r="AK14" s="431"/>
      <c r="AL14" s="2"/>
    </row>
    <row r="15" spans="16:38" ht="15.75" customHeight="1">
      <c r="P15" s="430"/>
      <c r="Q15" s="430"/>
      <c r="R15" s="430"/>
      <c r="S15" s="430"/>
      <c r="T15" s="430"/>
      <c r="U15" s="431"/>
      <c r="V15" s="431"/>
      <c r="W15" s="431"/>
      <c r="X15" s="431"/>
      <c r="Y15" s="431"/>
      <c r="Z15" s="431"/>
      <c r="AA15" s="431"/>
      <c r="AB15" s="431"/>
      <c r="AC15" s="431"/>
      <c r="AD15" s="431"/>
      <c r="AE15" s="431"/>
      <c r="AF15" s="431"/>
      <c r="AG15" s="431"/>
      <c r="AH15" s="431"/>
      <c r="AI15" s="431"/>
      <c r="AJ15" s="431"/>
      <c r="AK15" s="431"/>
      <c r="AL15" s="2"/>
    </row>
    <row r="16" spans="26:37" ht="22.5" customHeight="1">
      <c r="Z16" s="815" t="s">
        <v>408</v>
      </c>
      <c r="AA16" s="815"/>
      <c r="AB16" s="815"/>
      <c r="AC16" s="815"/>
      <c r="AD16" s="815"/>
      <c r="AE16" s="815"/>
      <c r="AF16" s="815"/>
      <c r="AG16" s="815"/>
      <c r="AH16" s="815"/>
      <c r="AI16" s="815"/>
      <c r="AJ16" s="815"/>
      <c r="AK16" s="815"/>
    </row>
    <row r="17" spans="26:37" ht="21.75" customHeight="1">
      <c r="Z17" s="311"/>
      <c r="AA17" s="311"/>
      <c r="AB17" s="311"/>
      <c r="AC17" s="311"/>
      <c r="AD17" s="286"/>
      <c r="AE17" s="286"/>
      <c r="AF17" s="286"/>
      <c r="AG17" s="286"/>
      <c r="AH17" s="286"/>
      <c r="AI17" s="286"/>
      <c r="AJ17" s="286"/>
      <c r="AK17" s="286"/>
    </row>
    <row r="19" spans="2:38" ht="12.75">
      <c r="B19" s="436" t="s">
        <v>409</v>
      </c>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row>
    <row r="20" spans="2:38" ht="12.75">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2" spans="2:38" ht="28.5" customHeight="1">
      <c r="B22" s="808" t="s">
        <v>546</v>
      </c>
      <c r="C22" s="808"/>
      <c r="D22" s="808"/>
      <c r="E22" s="808"/>
      <c r="F22" s="808"/>
      <c r="G22" s="808"/>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row>
    <row r="23" spans="2:38" ht="28.5" customHeight="1">
      <c r="B23" s="808"/>
      <c r="C23" s="808"/>
      <c r="D23" s="808"/>
      <c r="E23" s="808"/>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row>
    <row r="25" ht="17.25" customHeight="1"/>
    <row r="43" spans="4:38" ht="45" customHeight="1">
      <c r="D43" s="795"/>
      <c r="E43" s="955"/>
      <c r="F43" s="955"/>
      <c r="G43" s="955"/>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row>
    <row r="44" spans="3:38" ht="46.5" customHeight="1">
      <c r="C44" s="130"/>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row>
    <row r="45" spans="4:38" ht="26.25" customHeight="1">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row>
  </sheetData>
  <sheetProtection/>
  <mergeCells count="13">
    <mergeCell ref="AA4:AL4"/>
    <mergeCell ref="P10:T11"/>
    <mergeCell ref="U10:AK11"/>
    <mergeCell ref="P12:T13"/>
    <mergeCell ref="U12:AK13"/>
    <mergeCell ref="P14:T15"/>
    <mergeCell ref="U14:AK15"/>
    <mergeCell ref="Z16:AK16"/>
    <mergeCell ref="B19:AL19"/>
    <mergeCell ref="B22:AL23"/>
    <mergeCell ref="D43:AL43"/>
    <mergeCell ref="D44:AL44"/>
    <mergeCell ref="D45:AL4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B1:P61"/>
  <sheetViews>
    <sheetView view="pageBreakPreview" zoomScale="60" zoomScaleNormal="55" zoomScalePageLayoutView="0" workbookViewId="0" topLeftCell="A58">
      <selection activeCell="C51" sqref="C51:K51"/>
    </sheetView>
  </sheetViews>
  <sheetFormatPr defaultColWidth="9.00390625" defaultRowHeight="13.5"/>
  <cols>
    <col min="1" max="2" width="2.125" style="1" customWidth="1"/>
    <col min="3" max="3" width="21.875" style="1" customWidth="1"/>
    <col min="4" max="4" width="15.875" style="1" customWidth="1"/>
    <col min="5" max="5" width="10.375" style="1" customWidth="1"/>
    <col min="6" max="16" width="11.125" style="1" customWidth="1"/>
    <col min="17" max="17" width="9.00390625" style="1" bestFit="1" customWidth="1"/>
    <col min="18" max="16384" width="9.00390625" style="1" customWidth="1"/>
  </cols>
  <sheetData>
    <row r="1" spans="2:10" s="41" customFormat="1" ht="32.25" customHeight="1">
      <c r="B1" s="653" t="s">
        <v>2</v>
      </c>
      <c r="C1" s="654"/>
      <c r="D1" s="654"/>
      <c r="E1" s="654"/>
      <c r="F1" s="654"/>
      <c r="G1" s="654"/>
      <c r="H1" s="654"/>
      <c r="I1" s="654"/>
      <c r="J1" s="654"/>
    </row>
    <row r="2" ht="19.5" customHeight="1">
      <c r="B2" s="8"/>
    </row>
    <row r="3" spans="2:10" s="42" customFormat="1" ht="30.75" customHeight="1">
      <c r="B3" s="50" t="s">
        <v>195</v>
      </c>
      <c r="H3" s="604"/>
      <c r="I3" s="604"/>
      <c r="J3" s="604"/>
    </row>
    <row r="4" spans="2:10" s="43" customFormat="1" ht="13.5" customHeight="1">
      <c r="B4" s="1"/>
      <c r="C4" s="1"/>
      <c r="D4" s="1"/>
      <c r="E4" s="1"/>
      <c r="F4" s="1"/>
      <c r="G4" s="1"/>
      <c r="H4" s="1"/>
      <c r="I4" s="1"/>
      <c r="J4" s="1"/>
    </row>
    <row r="5" s="44" customFormat="1" ht="30" customHeight="1">
      <c r="B5" s="44" t="s">
        <v>197</v>
      </c>
    </row>
    <row r="6" spans="3:16" s="45" customFormat="1" ht="60" customHeight="1">
      <c r="C6" s="605"/>
      <c r="D6" s="606"/>
      <c r="E6" s="606"/>
      <c r="F6" s="606"/>
      <c r="G6" s="606"/>
      <c r="H6" s="606"/>
      <c r="I6" s="606"/>
      <c r="J6" s="606"/>
      <c r="K6" s="606"/>
      <c r="L6" s="606"/>
      <c r="M6" s="607"/>
      <c r="N6" s="607"/>
      <c r="O6" s="607"/>
      <c r="P6" s="608"/>
    </row>
    <row r="7" spans="2:16" s="43" customFormat="1" ht="56.25" customHeight="1">
      <c r="B7" s="1"/>
      <c r="C7" s="609" t="s">
        <v>198</v>
      </c>
      <c r="D7" s="610"/>
      <c r="E7" s="611"/>
      <c r="F7" s="612" t="s">
        <v>191</v>
      </c>
      <c r="G7" s="613"/>
      <c r="H7" s="51"/>
      <c r="I7" s="609" t="s">
        <v>199</v>
      </c>
      <c r="J7" s="614"/>
      <c r="K7" s="615"/>
      <c r="L7" s="616"/>
      <c r="M7" s="616"/>
      <c r="N7" s="616"/>
      <c r="O7" s="616"/>
      <c r="P7" s="525"/>
    </row>
    <row r="8" spans="3:10" s="45" customFormat="1" ht="30" customHeight="1">
      <c r="C8" s="52" t="s">
        <v>200</v>
      </c>
      <c r="D8" s="52"/>
      <c r="E8" s="53"/>
      <c r="F8" s="53"/>
      <c r="G8" s="52"/>
      <c r="H8" s="53"/>
      <c r="I8" s="53"/>
      <c r="J8" s="53"/>
    </row>
    <row r="9" spans="2:10" s="43" customFormat="1" ht="13.5" customHeight="1">
      <c r="B9" s="1"/>
      <c r="C9" s="1"/>
      <c r="D9" s="1"/>
      <c r="E9" s="1"/>
      <c r="F9" s="1"/>
      <c r="G9" s="1"/>
      <c r="H9" s="1"/>
      <c r="I9" s="1"/>
      <c r="J9" s="1"/>
    </row>
    <row r="10" spans="2:6" s="46" customFormat="1" ht="30" customHeight="1">
      <c r="B10" s="44" t="s">
        <v>204</v>
      </c>
      <c r="C10" s="44"/>
      <c r="D10" s="44"/>
      <c r="E10" s="44"/>
      <c r="F10" s="44"/>
    </row>
    <row r="11" spans="2:13" s="43" customFormat="1" ht="52.5" customHeight="1">
      <c r="B11" s="46"/>
      <c r="C11" s="599" t="s">
        <v>164</v>
      </c>
      <c r="D11" s="599"/>
      <c r="E11" s="599"/>
      <c r="F11" s="599"/>
      <c r="G11" s="599"/>
      <c r="H11" s="599"/>
      <c r="I11" s="599"/>
      <c r="J11" s="599"/>
      <c r="K11" s="600"/>
      <c r="L11" s="600"/>
      <c r="M11" s="600"/>
    </row>
    <row r="12" spans="2:10" s="47" customFormat="1" ht="36" customHeight="1">
      <c r="B12" s="54"/>
      <c r="C12" s="55" t="s">
        <v>205</v>
      </c>
      <c r="D12" s="55"/>
      <c r="E12" s="56"/>
      <c r="F12" s="57"/>
      <c r="G12" s="57"/>
      <c r="H12" s="57"/>
      <c r="I12" s="57"/>
      <c r="J12" s="58"/>
    </row>
    <row r="13" spans="2:16" s="47" customFormat="1" ht="99.75" customHeight="1">
      <c r="B13" s="59"/>
      <c r="C13" s="589" t="s">
        <v>206</v>
      </c>
      <c r="D13" s="644"/>
      <c r="E13" s="645"/>
      <c r="F13" s="590"/>
      <c r="G13" s="646"/>
      <c r="H13" s="646"/>
      <c r="I13" s="646"/>
      <c r="J13" s="646"/>
      <c r="K13" s="646"/>
      <c r="L13" s="646"/>
      <c r="M13" s="646"/>
      <c r="N13" s="646"/>
      <c r="O13" s="646"/>
      <c r="P13" s="647"/>
    </row>
    <row r="14" spans="2:16" s="339" customFormat="1" ht="99.75" customHeight="1">
      <c r="B14" s="338"/>
      <c r="C14" s="584" t="s">
        <v>552</v>
      </c>
      <c r="D14" s="648"/>
      <c r="E14" s="649"/>
      <c r="F14" s="650"/>
      <c r="G14" s="651"/>
      <c r="H14" s="651"/>
      <c r="I14" s="651"/>
      <c r="J14" s="651"/>
      <c r="K14" s="651"/>
      <c r="L14" s="651"/>
      <c r="M14" s="651"/>
      <c r="N14" s="651"/>
      <c r="O14" s="651"/>
      <c r="P14" s="652"/>
    </row>
    <row r="15" spans="2:10" s="43" customFormat="1" ht="21.75" customHeight="1">
      <c r="B15" s="1"/>
      <c r="C15" s="60"/>
      <c r="D15" s="60"/>
      <c r="E15" s="60"/>
      <c r="F15" s="60"/>
      <c r="G15" s="60"/>
      <c r="H15" s="60"/>
      <c r="I15" s="60"/>
      <c r="J15" s="60"/>
    </row>
    <row r="16" spans="2:12" s="43" customFormat="1" ht="27" customHeight="1">
      <c r="B16" s="1"/>
      <c r="C16" s="55" t="s">
        <v>211</v>
      </c>
      <c r="D16" s="55"/>
      <c r="E16" s="61"/>
      <c r="F16" s="61"/>
      <c r="G16" s="61"/>
      <c r="H16" s="61"/>
      <c r="I16" s="61"/>
      <c r="J16" s="62"/>
      <c r="K16" s="46"/>
      <c r="L16" s="46"/>
    </row>
    <row r="17" spans="2:16" s="43" customFormat="1" ht="81" customHeight="1">
      <c r="B17" s="1"/>
      <c r="C17" s="589"/>
      <c r="D17" s="590"/>
      <c r="E17" s="590"/>
      <c r="F17" s="590"/>
      <c r="G17" s="590"/>
      <c r="H17" s="590"/>
      <c r="I17" s="590"/>
      <c r="J17" s="590"/>
      <c r="K17" s="590"/>
      <c r="L17" s="590"/>
      <c r="M17" s="590"/>
      <c r="N17" s="590"/>
      <c r="O17" s="590"/>
      <c r="P17" s="591"/>
    </row>
    <row r="18" spans="2:16" s="43" customFormat="1" ht="21.75" customHeight="1">
      <c r="B18" s="1"/>
      <c r="C18" s="63"/>
      <c r="D18" s="63"/>
      <c r="E18" s="64"/>
      <c r="F18" s="64"/>
      <c r="G18" s="64"/>
      <c r="H18" s="64"/>
      <c r="I18" s="64"/>
      <c r="J18" s="64"/>
      <c r="K18" s="64"/>
      <c r="L18" s="64"/>
      <c r="M18" s="64"/>
      <c r="N18" s="64"/>
      <c r="O18" s="64"/>
      <c r="P18" s="64"/>
    </row>
    <row r="19" spans="2:16" s="43" customFormat="1" ht="32.25" customHeight="1">
      <c r="B19" s="1"/>
      <c r="C19" s="55" t="s">
        <v>261</v>
      </c>
      <c r="D19" s="55"/>
      <c r="E19" s="65"/>
      <c r="F19" s="65"/>
      <c r="G19" s="65"/>
      <c r="H19" s="65"/>
      <c r="I19" s="65"/>
      <c r="J19" s="66"/>
      <c r="K19" s="67"/>
      <c r="P19" s="68" t="s">
        <v>215</v>
      </c>
    </row>
    <row r="20" spans="2:16" s="43" customFormat="1" ht="65.25" customHeight="1">
      <c r="B20" s="1"/>
      <c r="C20" s="85" t="s">
        <v>66</v>
      </c>
      <c r="D20" s="86" t="s">
        <v>262</v>
      </c>
      <c r="E20" s="621" t="s">
        <v>217</v>
      </c>
      <c r="F20" s="641"/>
      <c r="G20" s="621" t="s">
        <v>104</v>
      </c>
      <c r="H20" s="641"/>
      <c r="I20" s="621" t="s">
        <v>219</v>
      </c>
      <c r="J20" s="641"/>
      <c r="K20" s="621" t="s">
        <v>207</v>
      </c>
      <c r="L20" s="641"/>
      <c r="M20" s="621" t="s">
        <v>113</v>
      </c>
      <c r="N20" s="641"/>
      <c r="O20" s="621" t="s">
        <v>220</v>
      </c>
      <c r="P20" s="641"/>
    </row>
    <row r="21" spans="2:16" s="43" customFormat="1" ht="30" customHeight="1">
      <c r="B21" s="1"/>
      <c r="C21" s="87" t="s">
        <v>266</v>
      </c>
      <c r="D21" s="88"/>
      <c r="E21" s="642"/>
      <c r="F21" s="643"/>
      <c r="G21" s="642"/>
      <c r="H21" s="643"/>
      <c r="I21" s="642"/>
      <c r="J21" s="643"/>
      <c r="K21" s="642"/>
      <c r="L21" s="643"/>
      <c r="M21" s="642"/>
      <c r="N21" s="643"/>
      <c r="O21" s="642"/>
      <c r="P21" s="643"/>
    </row>
    <row r="22" spans="2:16" s="43" customFormat="1" ht="30" customHeight="1">
      <c r="B22" s="1"/>
      <c r="C22" s="638" t="s">
        <v>72</v>
      </c>
      <c r="D22" s="640"/>
      <c r="E22" s="636"/>
      <c r="F22" s="637"/>
      <c r="G22" s="636"/>
      <c r="H22" s="637"/>
      <c r="I22" s="636"/>
      <c r="J22" s="637"/>
      <c r="K22" s="636"/>
      <c r="L22" s="637"/>
      <c r="M22" s="636"/>
      <c r="N22" s="637"/>
      <c r="O22" s="636"/>
      <c r="P22" s="637"/>
    </row>
    <row r="23" spans="2:16" s="43" customFormat="1" ht="30" customHeight="1">
      <c r="B23" s="1"/>
      <c r="C23" s="639"/>
      <c r="D23" s="633"/>
      <c r="E23" s="628" t="str">
        <f>_xlfn.IFERROR(E22/E21,"自動計算")</f>
        <v>自動計算</v>
      </c>
      <c r="F23" s="629"/>
      <c r="G23" s="628" t="str">
        <f>_xlfn.IFERROR(G22/G21,"自動計算")</f>
        <v>自動計算</v>
      </c>
      <c r="H23" s="629"/>
      <c r="I23" s="628" t="str">
        <f>_xlfn.IFERROR(I22/I21,"自動計算")</f>
        <v>自動計算</v>
      </c>
      <c r="J23" s="629"/>
      <c r="K23" s="628" t="str">
        <f>_xlfn.IFERROR(K22/K21,"自動計算")</f>
        <v>自動計算</v>
      </c>
      <c r="L23" s="629"/>
      <c r="M23" s="628" t="str">
        <f>_xlfn.IFERROR(M22/M21,"自動計算")</f>
        <v>自動計算</v>
      </c>
      <c r="N23" s="629"/>
      <c r="O23" s="628" t="str">
        <f>_xlfn.IFERROR(O22/O21,"自動計算")</f>
        <v>自動計算</v>
      </c>
      <c r="P23" s="629"/>
    </row>
    <row r="24" spans="2:16" s="43" customFormat="1" ht="30" customHeight="1">
      <c r="B24" s="1"/>
      <c r="C24" s="630" t="s">
        <v>268</v>
      </c>
      <c r="D24" s="632"/>
      <c r="E24" s="626"/>
      <c r="F24" s="627"/>
      <c r="G24" s="626"/>
      <c r="H24" s="627"/>
      <c r="I24" s="626"/>
      <c r="J24" s="627"/>
      <c r="K24" s="626"/>
      <c r="L24" s="627"/>
      <c r="M24" s="626"/>
      <c r="N24" s="627"/>
      <c r="O24" s="626"/>
      <c r="P24" s="627"/>
    </row>
    <row r="25" spans="2:16" s="43" customFormat="1" ht="30" customHeight="1">
      <c r="B25" s="1"/>
      <c r="C25" s="631"/>
      <c r="D25" s="633"/>
      <c r="E25" s="628" t="str">
        <f>_xlfn.IFERROR(E24/E21,"自動計算")</f>
        <v>自動計算</v>
      </c>
      <c r="F25" s="629"/>
      <c r="G25" s="628" t="str">
        <f>_xlfn.IFERROR(G24/G21,"自動計算")</f>
        <v>自動計算</v>
      </c>
      <c r="H25" s="629"/>
      <c r="I25" s="628" t="str">
        <f>_xlfn.IFERROR(I24/I21,"自動計算")</f>
        <v>自動計算</v>
      </c>
      <c r="J25" s="629"/>
      <c r="K25" s="628" t="str">
        <f>_xlfn.IFERROR(K24/K21,"自動計算")</f>
        <v>自動計算</v>
      </c>
      <c r="L25" s="629"/>
      <c r="M25" s="628" t="str">
        <f>_xlfn.IFERROR(M24/M21,"自動計算")</f>
        <v>自動計算</v>
      </c>
      <c r="N25" s="629"/>
      <c r="O25" s="628" t="str">
        <f>_xlfn.IFERROR(O24/O21,"自動計算")</f>
        <v>自動計算</v>
      </c>
      <c r="P25" s="629"/>
    </row>
    <row r="26" spans="2:16" s="43" customFormat="1" ht="30" customHeight="1">
      <c r="B26" s="1"/>
      <c r="C26" s="630" t="s">
        <v>268</v>
      </c>
      <c r="D26" s="632"/>
      <c r="E26" s="626"/>
      <c r="F26" s="627"/>
      <c r="G26" s="626"/>
      <c r="H26" s="627"/>
      <c r="I26" s="626"/>
      <c r="J26" s="627"/>
      <c r="K26" s="626"/>
      <c r="L26" s="627"/>
      <c r="M26" s="626"/>
      <c r="N26" s="627"/>
      <c r="O26" s="626"/>
      <c r="P26" s="627"/>
    </row>
    <row r="27" spans="2:16" s="43" customFormat="1" ht="30" customHeight="1">
      <c r="B27" s="1"/>
      <c r="C27" s="631"/>
      <c r="D27" s="633"/>
      <c r="E27" s="634" t="str">
        <f>_xlfn.IFERROR(E26/E21,"自動計算")</f>
        <v>自動計算</v>
      </c>
      <c r="F27" s="635"/>
      <c r="G27" s="634" t="str">
        <f>_xlfn.IFERROR(G26/G21,"自動計算")</f>
        <v>自動計算</v>
      </c>
      <c r="H27" s="635"/>
      <c r="I27" s="634" t="str">
        <f>_xlfn.IFERROR(I26/I21,"自動計算")</f>
        <v>自動計算</v>
      </c>
      <c r="J27" s="635"/>
      <c r="K27" s="634" t="str">
        <f>_xlfn.IFERROR(K26/K21,"自動計算")</f>
        <v>自動計算</v>
      </c>
      <c r="L27" s="635"/>
      <c r="M27" s="634" t="str">
        <f>_xlfn.IFERROR(M26/M21,"自動計算")</f>
        <v>自動計算</v>
      </c>
      <c r="N27" s="635"/>
      <c r="O27" s="634" t="str">
        <f>_xlfn.IFERROR(O26/O21,"自動計算")</f>
        <v>自動計算</v>
      </c>
      <c r="P27" s="635"/>
    </row>
    <row r="28" spans="2:16" s="43" customFormat="1" ht="30" customHeight="1">
      <c r="B28" s="1"/>
      <c r="C28" s="630" t="s">
        <v>268</v>
      </c>
      <c r="D28" s="632"/>
      <c r="E28" s="626"/>
      <c r="F28" s="627"/>
      <c r="G28" s="626"/>
      <c r="H28" s="627"/>
      <c r="I28" s="626"/>
      <c r="J28" s="627"/>
      <c r="K28" s="626"/>
      <c r="L28" s="627"/>
      <c r="M28" s="626"/>
      <c r="N28" s="627"/>
      <c r="O28" s="626"/>
      <c r="P28" s="627"/>
    </row>
    <row r="29" spans="2:16" s="43" customFormat="1" ht="30" customHeight="1">
      <c r="B29" s="1"/>
      <c r="C29" s="631"/>
      <c r="D29" s="633"/>
      <c r="E29" s="628" t="str">
        <f>_xlfn.IFERROR(E28/E21,"自動計算")</f>
        <v>自動計算</v>
      </c>
      <c r="F29" s="629"/>
      <c r="G29" s="628" t="str">
        <f>_xlfn.IFERROR(G28/G21,"自動計算")</f>
        <v>自動計算</v>
      </c>
      <c r="H29" s="629"/>
      <c r="I29" s="628" t="str">
        <f>_xlfn.IFERROR(I28/I21,"自動計算")</f>
        <v>自動計算</v>
      </c>
      <c r="J29" s="629"/>
      <c r="K29" s="628" t="str">
        <f>_xlfn.IFERROR(K28/K21,"自動計算")</f>
        <v>自動計算</v>
      </c>
      <c r="L29" s="629"/>
      <c r="M29" s="628" t="str">
        <f>_xlfn.IFERROR(M28/M21,"自動計算")</f>
        <v>自動計算</v>
      </c>
      <c r="N29" s="629"/>
      <c r="O29" s="628" t="str">
        <f>_xlfn.IFERROR(O28/O21,"自動計算")</f>
        <v>自動計算</v>
      </c>
      <c r="P29" s="629"/>
    </row>
    <row r="30" spans="2:16" s="43" customFormat="1" ht="21.75" customHeight="1">
      <c r="B30" s="1"/>
      <c r="C30" s="63"/>
      <c r="D30" s="63"/>
      <c r="E30" s="64"/>
      <c r="F30" s="64"/>
      <c r="G30" s="64"/>
      <c r="H30" s="64"/>
      <c r="I30" s="64"/>
      <c r="J30" s="64"/>
      <c r="K30" s="64"/>
      <c r="L30" s="64"/>
      <c r="M30" s="64"/>
      <c r="N30" s="64"/>
      <c r="O30" s="64"/>
      <c r="P30" s="64"/>
    </row>
    <row r="31" spans="2:16" s="43" customFormat="1" ht="129.75" customHeight="1">
      <c r="B31" s="1"/>
      <c r="C31" s="624" t="s">
        <v>269</v>
      </c>
      <c r="D31" s="624"/>
      <c r="E31" s="625"/>
      <c r="F31" s="625"/>
      <c r="G31" s="625"/>
      <c r="H31" s="625"/>
      <c r="I31" s="625"/>
      <c r="J31" s="625"/>
      <c r="K31" s="625"/>
      <c r="L31" s="625"/>
      <c r="M31" s="625"/>
      <c r="N31" s="625"/>
      <c r="O31" s="625"/>
      <c r="P31" s="625"/>
    </row>
    <row r="32" spans="2:10" s="43" customFormat="1" ht="30" customHeight="1">
      <c r="B32" s="44" t="s">
        <v>232</v>
      </c>
      <c r="C32" s="44"/>
      <c r="D32" s="44"/>
      <c r="E32" s="44"/>
      <c r="F32" s="44"/>
      <c r="G32" s="44"/>
      <c r="H32" s="44"/>
      <c r="I32" s="44"/>
      <c r="J32" s="75"/>
    </row>
    <row r="33" spans="3:10" s="48" customFormat="1" ht="39.75" customHeight="1">
      <c r="C33" s="76" t="s">
        <v>234</v>
      </c>
      <c r="D33" s="76"/>
      <c r="E33" s="77"/>
      <c r="F33" s="77"/>
      <c r="G33" s="77"/>
      <c r="H33" s="77"/>
      <c r="I33" s="77"/>
      <c r="J33" s="77"/>
    </row>
    <row r="34" spans="2:16" s="43" customFormat="1" ht="379.5" customHeight="1">
      <c r="B34" s="1"/>
      <c r="C34" s="569" t="s">
        <v>235</v>
      </c>
      <c r="D34" s="570"/>
      <c r="E34" s="570"/>
      <c r="F34" s="570"/>
      <c r="G34" s="570"/>
      <c r="H34" s="570"/>
      <c r="I34" s="570"/>
      <c r="J34" s="570"/>
      <c r="K34" s="570"/>
      <c r="L34" s="570"/>
      <c r="M34" s="546"/>
      <c r="N34" s="546"/>
      <c r="O34" s="546"/>
      <c r="P34" s="547"/>
    </row>
    <row r="35" spans="3:10" s="45" customFormat="1" ht="39.75" customHeight="1">
      <c r="C35" s="76" t="s">
        <v>237</v>
      </c>
      <c r="D35" s="76"/>
      <c r="E35" s="78"/>
      <c r="F35" s="78"/>
      <c r="G35" s="78"/>
      <c r="H35" s="78"/>
      <c r="I35" s="78"/>
      <c r="J35" s="78"/>
    </row>
    <row r="36" spans="2:16" s="43" customFormat="1" ht="210" customHeight="1">
      <c r="B36" s="1"/>
      <c r="C36" s="544" t="s">
        <v>239</v>
      </c>
      <c r="D36" s="545"/>
      <c r="E36" s="545"/>
      <c r="F36" s="545"/>
      <c r="G36" s="545"/>
      <c r="H36" s="545"/>
      <c r="I36" s="545"/>
      <c r="J36" s="545"/>
      <c r="K36" s="545"/>
      <c r="L36" s="545"/>
      <c r="M36" s="546"/>
      <c r="N36" s="546"/>
      <c r="O36" s="546"/>
      <c r="P36" s="547"/>
    </row>
    <row r="37" spans="3:10" s="45" customFormat="1" ht="39.75" customHeight="1">
      <c r="C37" s="76" t="s">
        <v>240</v>
      </c>
      <c r="D37" s="76"/>
      <c r="E37" s="78"/>
      <c r="F37" s="78"/>
      <c r="G37" s="78"/>
      <c r="H37" s="78"/>
      <c r="I37" s="78"/>
      <c r="J37" s="78"/>
    </row>
    <row r="38" spans="3:16" s="45" customFormat="1" ht="249.75" customHeight="1">
      <c r="C38" s="548" t="s">
        <v>218</v>
      </c>
      <c r="D38" s="549"/>
      <c r="E38" s="549"/>
      <c r="F38" s="549"/>
      <c r="G38" s="549"/>
      <c r="H38" s="549"/>
      <c r="I38" s="549"/>
      <c r="J38" s="549"/>
      <c r="K38" s="549"/>
      <c r="L38" s="549"/>
      <c r="M38" s="539"/>
      <c r="N38" s="539"/>
      <c r="O38" s="539"/>
      <c r="P38" s="540"/>
    </row>
    <row r="39" spans="2:16" s="43" customFormat="1" ht="399.75" customHeight="1">
      <c r="B39" s="1"/>
      <c r="C39" s="550"/>
      <c r="D39" s="551"/>
      <c r="E39" s="551"/>
      <c r="F39" s="551"/>
      <c r="G39" s="551"/>
      <c r="H39" s="551"/>
      <c r="I39" s="551"/>
      <c r="J39" s="551"/>
      <c r="K39" s="551"/>
      <c r="L39" s="551"/>
      <c r="M39" s="551"/>
      <c r="N39" s="551"/>
      <c r="O39" s="551"/>
      <c r="P39" s="552"/>
    </row>
    <row r="40" spans="2:12" s="43" customFormat="1" ht="39.75" customHeight="1">
      <c r="B40" s="1"/>
      <c r="C40" s="79" t="s">
        <v>242</v>
      </c>
      <c r="D40" s="79"/>
      <c r="E40" s="80"/>
      <c r="F40" s="80"/>
      <c r="G40" s="80"/>
      <c r="H40" s="80"/>
      <c r="I40" s="80"/>
      <c r="J40" s="80"/>
      <c r="K40" s="80"/>
      <c r="L40" s="80"/>
    </row>
    <row r="41" spans="2:16" s="43" customFormat="1" ht="180" customHeight="1">
      <c r="B41" s="1"/>
      <c r="C41" s="548" t="s">
        <v>243</v>
      </c>
      <c r="D41" s="549"/>
      <c r="E41" s="549"/>
      <c r="F41" s="549"/>
      <c r="G41" s="549"/>
      <c r="H41" s="549"/>
      <c r="I41" s="549"/>
      <c r="J41" s="549"/>
      <c r="K41" s="549"/>
      <c r="L41" s="549"/>
      <c r="M41" s="549"/>
      <c r="N41" s="549"/>
      <c r="O41" s="549"/>
      <c r="P41" s="553"/>
    </row>
    <row r="42" spans="2:16" s="43" customFormat="1" ht="379.5" customHeight="1">
      <c r="B42" s="1"/>
      <c r="C42" s="554"/>
      <c r="D42" s="555"/>
      <c r="E42" s="555"/>
      <c r="F42" s="555"/>
      <c r="G42" s="555"/>
      <c r="H42" s="555"/>
      <c r="I42" s="555"/>
      <c r="J42" s="555"/>
      <c r="K42" s="555"/>
      <c r="L42" s="555"/>
      <c r="M42" s="555"/>
      <c r="N42" s="555"/>
      <c r="O42" s="555"/>
      <c r="P42" s="556"/>
    </row>
    <row r="43" spans="2:12" s="43" customFormat="1" ht="39.75" customHeight="1">
      <c r="B43" s="1"/>
      <c r="C43" s="76" t="s">
        <v>244</v>
      </c>
      <c r="D43" s="76"/>
      <c r="E43" s="61"/>
      <c r="F43" s="61"/>
      <c r="G43" s="61"/>
      <c r="H43" s="61"/>
      <c r="I43" s="61"/>
      <c r="J43" s="61"/>
      <c r="K43" s="46"/>
      <c r="L43" s="46"/>
    </row>
    <row r="44" spans="2:16" s="43" customFormat="1" ht="39.75" customHeight="1">
      <c r="B44" s="1"/>
      <c r="C44" s="548" t="s">
        <v>245</v>
      </c>
      <c r="D44" s="549"/>
      <c r="E44" s="557"/>
      <c r="F44" s="557"/>
      <c r="G44" s="557"/>
      <c r="H44" s="557"/>
      <c r="I44" s="557"/>
      <c r="J44" s="557"/>
      <c r="K44" s="557"/>
      <c r="L44" s="557"/>
      <c r="M44" s="557"/>
      <c r="N44" s="557"/>
      <c r="O44" s="557"/>
      <c r="P44" s="558"/>
    </row>
    <row r="45" spans="2:16" s="43" customFormat="1" ht="399.75" customHeight="1">
      <c r="B45" s="1"/>
      <c r="C45" s="559"/>
      <c r="D45" s="560"/>
      <c r="E45" s="560"/>
      <c r="F45" s="560"/>
      <c r="G45" s="560"/>
      <c r="H45" s="560"/>
      <c r="I45" s="560"/>
      <c r="J45" s="560"/>
      <c r="K45" s="560"/>
      <c r="L45" s="560"/>
      <c r="M45" s="560"/>
      <c r="N45" s="560"/>
      <c r="O45" s="560"/>
      <c r="P45" s="561"/>
    </row>
    <row r="46" spans="3:10" s="45" customFormat="1" ht="39.75" customHeight="1">
      <c r="C46" s="76" t="s">
        <v>119</v>
      </c>
      <c r="D46" s="76"/>
      <c r="E46" s="78"/>
      <c r="F46" s="78"/>
      <c r="G46" s="78"/>
      <c r="H46" s="78"/>
      <c r="I46" s="78"/>
      <c r="J46" s="78"/>
    </row>
    <row r="47" spans="2:16" s="43" customFormat="1" ht="51" customHeight="1">
      <c r="B47" s="1"/>
      <c r="C47" s="565" t="s">
        <v>501</v>
      </c>
      <c r="D47" s="565"/>
      <c r="E47" s="565"/>
      <c r="F47" s="565"/>
      <c r="G47" s="565"/>
      <c r="H47" s="565"/>
      <c r="I47" s="565"/>
      <c r="J47" s="565"/>
      <c r="K47" s="565"/>
      <c r="L47" s="565"/>
      <c r="M47" s="566"/>
      <c r="N47" s="566"/>
      <c r="O47" s="566"/>
      <c r="P47" s="566"/>
    </row>
    <row r="48" spans="2:16" s="49" customFormat="1" ht="24" customHeight="1">
      <c r="B48" s="4"/>
      <c r="C48" s="618" t="s">
        <v>246</v>
      </c>
      <c r="D48" s="619"/>
      <c r="E48" s="619"/>
      <c r="F48" s="619"/>
      <c r="G48" s="619"/>
      <c r="H48" s="619"/>
      <c r="I48" s="619"/>
      <c r="J48" s="619"/>
      <c r="K48" s="620"/>
      <c r="L48" s="81" t="s">
        <v>133</v>
      </c>
      <c r="M48" s="81" t="s">
        <v>106</v>
      </c>
      <c r="N48" s="81" t="s">
        <v>99</v>
      </c>
      <c r="O48" s="81" t="s">
        <v>74</v>
      </c>
      <c r="P48" s="81" t="s">
        <v>250</v>
      </c>
    </row>
    <row r="49" spans="2:16" s="43" customFormat="1" ht="39.75" customHeight="1">
      <c r="B49" s="1"/>
      <c r="C49" s="621"/>
      <c r="D49" s="622"/>
      <c r="E49" s="622"/>
      <c r="F49" s="622"/>
      <c r="G49" s="622"/>
      <c r="H49" s="622"/>
      <c r="I49" s="622"/>
      <c r="J49" s="622"/>
      <c r="K49" s="623"/>
      <c r="L49" s="83"/>
      <c r="M49" s="82"/>
      <c r="N49" s="82"/>
      <c r="O49" s="83"/>
      <c r="P49" s="83"/>
    </row>
    <row r="50" spans="2:16" s="43" customFormat="1" ht="39.75" customHeight="1">
      <c r="B50" s="1"/>
      <c r="C50" s="621"/>
      <c r="D50" s="622"/>
      <c r="E50" s="622"/>
      <c r="F50" s="622"/>
      <c r="G50" s="622"/>
      <c r="H50" s="622"/>
      <c r="I50" s="622"/>
      <c r="J50" s="622"/>
      <c r="K50" s="623"/>
      <c r="L50" s="83"/>
      <c r="M50" s="82"/>
      <c r="N50" s="82"/>
      <c r="O50" s="83"/>
      <c r="P50" s="83"/>
    </row>
    <row r="51" spans="2:16" s="43" customFormat="1" ht="39.75" customHeight="1">
      <c r="B51" s="1"/>
      <c r="C51" s="621"/>
      <c r="D51" s="622"/>
      <c r="E51" s="622"/>
      <c r="F51" s="622"/>
      <c r="G51" s="622"/>
      <c r="H51" s="622"/>
      <c r="I51" s="622"/>
      <c r="J51" s="622"/>
      <c r="K51" s="623"/>
      <c r="L51" s="83"/>
      <c r="M51" s="82"/>
      <c r="N51" s="82"/>
      <c r="O51" s="83"/>
      <c r="P51" s="83"/>
    </row>
    <row r="52" spans="2:16" s="43" customFormat="1" ht="39.75" customHeight="1">
      <c r="B52" s="1"/>
      <c r="C52" s="621"/>
      <c r="D52" s="622"/>
      <c r="E52" s="622"/>
      <c r="F52" s="622"/>
      <c r="G52" s="622"/>
      <c r="H52" s="622"/>
      <c r="I52" s="622"/>
      <c r="J52" s="622"/>
      <c r="K52" s="623"/>
      <c r="L52" s="83"/>
      <c r="M52" s="82"/>
      <c r="N52" s="82"/>
      <c r="O52" s="83"/>
      <c r="P52" s="83"/>
    </row>
    <row r="53" spans="2:16" s="43" customFormat="1" ht="39.75" customHeight="1">
      <c r="B53" s="1"/>
      <c r="C53" s="621"/>
      <c r="D53" s="622"/>
      <c r="E53" s="622"/>
      <c r="F53" s="622"/>
      <c r="G53" s="622"/>
      <c r="H53" s="622"/>
      <c r="I53" s="622"/>
      <c r="J53" s="622"/>
      <c r="K53" s="623"/>
      <c r="L53" s="83"/>
      <c r="M53" s="82"/>
      <c r="N53" s="82"/>
      <c r="O53" s="83"/>
      <c r="P53" s="83"/>
    </row>
    <row r="54" spans="2:10" s="43" customFormat="1" ht="28.5" customHeight="1">
      <c r="B54" s="1"/>
      <c r="C54" s="58"/>
      <c r="D54" s="58"/>
      <c r="E54" s="84"/>
      <c r="F54" s="84"/>
      <c r="G54" s="84"/>
      <c r="H54" s="84"/>
      <c r="I54" s="84"/>
      <c r="J54" s="84"/>
    </row>
    <row r="55" spans="2:10" s="43" customFormat="1" ht="30" customHeight="1">
      <c r="B55" s="44" t="s">
        <v>255</v>
      </c>
      <c r="C55" s="44"/>
      <c r="D55" s="44"/>
      <c r="E55" s="44"/>
      <c r="F55" s="44"/>
      <c r="G55" s="44"/>
      <c r="H55" s="44"/>
      <c r="I55" s="44"/>
      <c r="J55" s="75"/>
    </row>
    <row r="56" spans="2:10" s="47" customFormat="1" ht="37.5" customHeight="1">
      <c r="B56" s="59"/>
      <c r="C56" s="76" t="s">
        <v>212</v>
      </c>
      <c r="D56" s="76"/>
      <c r="E56" s="57"/>
      <c r="F56" s="57"/>
      <c r="G56" s="57"/>
      <c r="H56" s="57"/>
      <c r="I56" s="57"/>
      <c r="J56" s="58"/>
    </row>
    <row r="57" spans="2:16" s="47" customFormat="1" ht="279.75" customHeight="1">
      <c r="B57" s="59"/>
      <c r="C57" s="537" t="s">
        <v>256</v>
      </c>
      <c r="D57" s="538"/>
      <c r="E57" s="538"/>
      <c r="F57" s="538"/>
      <c r="G57" s="538"/>
      <c r="H57" s="538"/>
      <c r="I57" s="538"/>
      <c r="J57" s="538"/>
      <c r="K57" s="538"/>
      <c r="L57" s="538"/>
      <c r="M57" s="539"/>
      <c r="N57" s="539"/>
      <c r="O57" s="539"/>
      <c r="P57" s="540"/>
    </row>
    <row r="58" spans="2:16" s="47" customFormat="1" ht="279.75" customHeight="1">
      <c r="B58" s="59"/>
      <c r="C58" s="550"/>
      <c r="D58" s="551"/>
      <c r="E58" s="551"/>
      <c r="F58" s="551"/>
      <c r="G58" s="551"/>
      <c r="H58" s="551"/>
      <c r="I58" s="551"/>
      <c r="J58" s="551"/>
      <c r="K58" s="551"/>
      <c r="L58" s="551"/>
      <c r="M58" s="551"/>
      <c r="N58" s="551"/>
      <c r="O58" s="551"/>
      <c r="P58" s="552"/>
    </row>
    <row r="59" spans="2:10" s="47" customFormat="1" ht="60" customHeight="1">
      <c r="B59" s="59"/>
      <c r="C59" s="76" t="s">
        <v>173</v>
      </c>
      <c r="D59" s="76"/>
      <c r="E59" s="57"/>
      <c r="F59" s="57"/>
      <c r="G59" s="57"/>
      <c r="H59" s="57"/>
      <c r="I59" s="57"/>
      <c r="J59" s="58"/>
    </row>
    <row r="60" spans="3:16" ht="279.75" customHeight="1">
      <c r="C60" s="537" t="s">
        <v>260</v>
      </c>
      <c r="D60" s="538"/>
      <c r="E60" s="538"/>
      <c r="F60" s="538"/>
      <c r="G60" s="538"/>
      <c r="H60" s="538"/>
      <c r="I60" s="538"/>
      <c r="J60" s="538"/>
      <c r="K60" s="538"/>
      <c r="L60" s="538"/>
      <c r="M60" s="539"/>
      <c r="N60" s="539"/>
      <c r="O60" s="539"/>
      <c r="P60" s="540"/>
    </row>
    <row r="61" spans="3:16" ht="279.75" customHeight="1">
      <c r="C61" s="541"/>
      <c r="D61" s="542"/>
      <c r="E61" s="542"/>
      <c r="F61" s="542"/>
      <c r="G61" s="542"/>
      <c r="H61" s="542"/>
      <c r="I61" s="542"/>
      <c r="J61" s="542"/>
      <c r="K61" s="542"/>
      <c r="L61" s="542"/>
      <c r="M61" s="542"/>
      <c r="N61" s="542"/>
      <c r="O61" s="542"/>
      <c r="P61" s="543"/>
    </row>
  </sheetData>
  <sheetProtection/>
  <mergeCells count="96">
    <mergeCell ref="F13:P13"/>
    <mergeCell ref="C14:E14"/>
    <mergeCell ref="F14:P14"/>
    <mergeCell ref="B1:J1"/>
    <mergeCell ref="H3:J3"/>
    <mergeCell ref="C6:P6"/>
    <mergeCell ref="C7:E7"/>
    <mergeCell ref="F7:G7"/>
    <mergeCell ref="C17:P17"/>
    <mergeCell ref="I7:J7"/>
    <mergeCell ref="K7:P7"/>
    <mergeCell ref="C11:M11"/>
    <mergeCell ref="C13:E13"/>
    <mergeCell ref="E20:F20"/>
    <mergeCell ref="G20:H20"/>
    <mergeCell ref="I20:J20"/>
    <mergeCell ref="K20:L20"/>
    <mergeCell ref="M20:N20"/>
    <mergeCell ref="O20:P20"/>
    <mergeCell ref="E21:F21"/>
    <mergeCell ref="G21:H21"/>
    <mergeCell ref="I21:J21"/>
    <mergeCell ref="K21:L21"/>
    <mergeCell ref="M21:N21"/>
    <mergeCell ref="O21:P21"/>
    <mergeCell ref="C22:C23"/>
    <mergeCell ref="D22:D23"/>
    <mergeCell ref="E22:F22"/>
    <mergeCell ref="G22:H22"/>
    <mergeCell ref="I22:J22"/>
    <mergeCell ref="K22:L22"/>
    <mergeCell ref="M22:N22"/>
    <mergeCell ref="O22:P22"/>
    <mergeCell ref="E23:F23"/>
    <mergeCell ref="G23:H23"/>
    <mergeCell ref="I23:J23"/>
    <mergeCell ref="K23:L23"/>
    <mergeCell ref="M23:N23"/>
    <mergeCell ref="O23:P23"/>
    <mergeCell ref="C24:C25"/>
    <mergeCell ref="D24:D25"/>
    <mergeCell ref="E24:F24"/>
    <mergeCell ref="G24:H24"/>
    <mergeCell ref="I24:J24"/>
    <mergeCell ref="K24:L24"/>
    <mergeCell ref="M24:N24"/>
    <mergeCell ref="O24:P24"/>
    <mergeCell ref="E25:F25"/>
    <mergeCell ref="G25:H25"/>
    <mergeCell ref="I25:J25"/>
    <mergeCell ref="K25:L25"/>
    <mergeCell ref="M25:N25"/>
    <mergeCell ref="O25:P25"/>
    <mergeCell ref="C26:C27"/>
    <mergeCell ref="D26:D27"/>
    <mergeCell ref="E26:F26"/>
    <mergeCell ref="G26:H26"/>
    <mergeCell ref="I26:J26"/>
    <mergeCell ref="K26:L26"/>
    <mergeCell ref="M26:N26"/>
    <mergeCell ref="O26:P26"/>
    <mergeCell ref="E27:F27"/>
    <mergeCell ref="G27:H27"/>
    <mergeCell ref="I27:J27"/>
    <mergeCell ref="K27:L27"/>
    <mergeCell ref="M27:N27"/>
    <mergeCell ref="O27:P27"/>
    <mergeCell ref="C28:C29"/>
    <mergeCell ref="D28:D29"/>
    <mergeCell ref="E28:F28"/>
    <mergeCell ref="G28:H28"/>
    <mergeCell ref="I28:J28"/>
    <mergeCell ref="K28:L28"/>
    <mergeCell ref="M28:N28"/>
    <mergeCell ref="O28:P28"/>
    <mergeCell ref="E29:F29"/>
    <mergeCell ref="G29:H29"/>
    <mergeCell ref="I29:J29"/>
    <mergeCell ref="K29:L29"/>
    <mergeCell ref="M29:N29"/>
    <mergeCell ref="O29:P29"/>
    <mergeCell ref="C47:P47"/>
    <mergeCell ref="C48:K48"/>
    <mergeCell ref="C31:P31"/>
    <mergeCell ref="C34:P34"/>
    <mergeCell ref="C36:P36"/>
    <mergeCell ref="C38:P39"/>
    <mergeCell ref="C41:P42"/>
    <mergeCell ref="C44:P45"/>
    <mergeCell ref="C52:K52"/>
    <mergeCell ref="C51:K51"/>
    <mergeCell ref="C50:K50"/>
    <mergeCell ref="C49:K49"/>
    <mergeCell ref="C57:P58"/>
    <mergeCell ref="C60:P61"/>
    <mergeCell ref="C53:K53"/>
  </mergeCells>
  <printOptions horizontalCentered="1" verticalCentered="1"/>
  <pageMargins left="0.4724409448818898" right="0.4724409448818898" top="0.7874015748031497" bottom="0.7874015748031497" header="0.5118110236220472" footer="0.5118110236220472"/>
  <pageSetup cellComments="asDisplayed" firstPageNumber="0" useFirstPageNumber="1" horizontalDpi="600" verticalDpi="600" orientation="portrait" paperSize="9" scale="52" r:id="rId1"/>
  <rowBreaks count="3" manualBreakCount="3">
    <brk id="31" min="1" max="15" man="1"/>
    <brk id="39" min="1" max="15" man="1"/>
    <brk id="54" min="1" max="15" man="1"/>
  </rowBreaks>
</worksheet>
</file>

<file path=xl/worksheets/sheet6.xml><?xml version="1.0" encoding="utf-8"?>
<worksheet xmlns="http://schemas.openxmlformats.org/spreadsheetml/2006/main" xmlns:r="http://schemas.openxmlformats.org/officeDocument/2006/relationships">
  <sheetPr>
    <tabColor indexed="10"/>
  </sheetPr>
  <dimension ref="B1:P62"/>
  <sheetViews>
    <sheetView view="pageBreakPreview" zoomScale="60" zoomScaleNormal="55" zoomScalePageLayoutView="0" workbookViewId="0" topLeftCell="A48">
      <selection activeCell="C53" sqref="C53:K53"/>
    </sheetView>
  </sheetViews>
  <sheetFormatPr defaultColWidth="9.00390625" defaultRowHeight="13.5"/>
  <cols>
    <col min="1" max="2" width="2.125" style="1" customWidth="1"/>
    <col min="3" max="3" width="21.875" style="1" customWidth="1"/>
    <col min="4" max="4" width="15.875" style="1" customWidth="1"/>
    <col min="5" max="5" width="10.375" style="1" customWidth="1"/>
    <col min="6" max="16" width="11.125" style="1" customWidth="1"/>
    <col min="17" max="17" width="9.00390625" style="1" bestFit="1" customWidth="1"/>
    <col min="18" max="16384" width="9.00390625" style="1" customWidth="1"/>
  </cols>
  <sheetData>
    <row r="1" spans="2:10" s="41" customFormat="1" ht="32.25" customHeight="1">
      <c r="B1" s="653" t="s">
        <v>241</v>
      </c>
      <c r="C1" s="654"/>
      <c r="D1" s="654"/>
      <c r="E1" s="654"/>
      <c r="F1" s="654"/>
      <c r="G1" s="654"/>
      <c r="H1" s="654"/>
      <c r="I1" s="654"/>
      <c r="J1" s="654"/>
    </row>
    <row r="2" ht="19.5" customHeight="1">
      <c r="B2" s="8"/>
    </row>
    <row r="3" spans="2:10" s="42" customFormat="1" ht="30.75" customHeight="1">
      <c r="B3" s="50" t="s">
        <v>195</v>
      </c>
      <c r="H3" s="604"/>
      <c r="I3" s="604"/>
      <c r="J3" s="604"/>
    </row>
    <row r="4" spans="2:10" s="43" customFormat="1" ht="13.5" customHeight="1">
      <c r="B4" s="1"/>
      <c r="C4" s="1"/>
      <c r="D4" s="1"/>
      <c r="E4" s="1"/>
      <c r="F4" s="1"/>
      <c r="G4" s="1"/>
      <c r="H4" s="1"/>
      <c r="I4" s="1"/>
      <c r="J4" s="1"/>
    </row>
    <row r="5" s="44" customFormat="1" ht="30" customHeight="1">
      <c r="B5" s="44" t="s">
        <v>197</v>
      </c>
    </row>
    <row r="6" spans="3:16" s="45" customFormat="1" ht="60" customHeight="1">
      <c r="C6" s="605"/>
      <c r="D6" s="606"/>
      <c r="E6" s="606"/>
      <c r="F6" s="606"/>
      <c r="G6" s="606"/>
      <c r="H6" s="606"/>
      <c r="I6" s="606"/>
      <c r="J6" s="606"/>
      <c r="K6" s="606"/>
      <c r="L6" s="606"/>
      <c r="M6" s="607"/>
      <c r="N6" s="607"/>
      <c r="O6" s="607"/>
      <c r="P6" s="608"/>
    </row>
    <row r="7" spans="2:16" s="43" customFormat="1" ht="56.25" customHeight="1">
      <c r="B7" s="1"/>
      <c r="C7" s="609" t="s">
        <v>198</v>
      </c>
      <c r="D7" s="610"/>
      <c r="E7" s="611"/>
      <c r="F7" s="612" t="s">
        <v>191</v>
      </c>
      <c r="G7" s="613"/>
      <c r="H7" s="51"/>
      <c r="I7" s="609" t="s">
        <v>199</v>
      </c>
      <c r="J7" s="614"/>
      <c r="K7" s="615"/>
      <c r="L7" s="616"/>
      <c r="M7" s="616"/>
      <c r="N7" s="616"/>
      <c r="O7" s="616"/>
      <c r="P7" s="525"/>
    </row>
    <row r="8" spans="3:10" s="45" customFormat="1" ht="30" customHeight="1">
      <c r="C8" s="52" t="s">
        <v>200</v>
      </c>
      <c r="D8" s="52"/>
      <c r="E8" s="53"/>
      <c r="F8" s="53"/>
      <c r="G8" s="52"/>
      <c r="H8" s="53"/>
      <c r="I8" s="53"/>
      <c r="J8" s="53"/>
    </row>
    <row r="9" spans="2:10" s="43" customFormat="1" ht="13.5" customHeight="1">
      <c r="B9" s="1"/>
      <c r="C9" s="1"/>
      <c r="D9" s="1"/>
      <c r="E9" s="1"/>
      <c r="F9" s="1"/>
      <c r="G9" s="1"/>
      <c r="H9" s="1"/>
      <c r="I9" s="1"/>
      <c r="J9" s="1"/>
    </row>
    <row r="10" spans="2:6" s="46" customFormat="1" ht="30" customHeight="1">
      <c r="B10" s="44" t="s">
        <v>204</v>
      </c>
      <c r="C10" s="44"/>
      <c r="D10" s="44"/>
      <c r="E10" s="44"/>
      <c r="F10" s="44"/>
    </row>
    <row r="11" spans="2:13" s="43" customFormat="1" ht="52.5" customHeight="1">
      <c r="B11" s="46"/>
      <c r="C11" s="599" t="s">
        <v>164</v>
      </c>
      <c r="D11" s="599"/>
      <c r="E11" s="599"/>
      <c r="F11" s="599"/>
      <c r="G11" s="599"/>
      <c r="H11" s="599"/>
      <c r="I11" s="599"/>
      <c r="J11" s="599"/>
      <c r="K11" s="600"/>
      <c r="L11" s="600"/>
      <c r="M11" s="600"/>
    </row>
    <row r="12" spans="2:10" s="47" customFormat="1" ht="36" customHeight="1">
      <c r="B12" s="54"/>
      <c r="C12" s="55" t="s">
        <v>205</v>
      </c>
      <c r="D12" s="55"/>
      <c r="E12" s="56"/>
      <c r="F12" s="57"/>
      <c r="G12" s="57"/>
      <c r="H12" s="57"/>
      <c r="I12" s="57"/>
      <c r="J12" s="58"/>
    </row>
    <row r="13" spans="2:16" s="47" customFormat="1" ht="99.75" customHeight="1">
      <c r="B13" s="59"/>
      <c r="C13" s="589" t="s">
        <v>206</v>
      </c>
      <c r="D13" s="644"/>
      <c r="E13" s="645"/>
      <c r="F13" s="590"/>
      <c r="G13" s="646"/>
      <c r="H13" s="646"/>
      <c r="I13" s="646"/>
      <c r="J13" s="646"/>
      <c r="K13" s="646"/>
      <c r="L13" s="646"/>
      <c r="M13" s="646"/>
      <c r="N13" s="646"/>
      <c r="O13" s="646"/>
      <c r="P13" s="647"/>
    </row>
    <row r="14" spans="2:16" s="43" customFormat="1" ht="99.75" customHeight="1">
      <c r="B14" s="1"/>
      <c r="C14" s="584" t="s">
        <v>552</v>
      </c>
      <c r="D14" s="648"/>
      <c r="E14" s="649"/>
      <c r="F14" s="587"/>
      <c r="G14" s="667"/>
      <c r="H14" s="667"/>
      <c r="I14" s="667"/>
      <c r="J14" s="667"/>
      <c r="K14" s="667"/>
      <c r="L14" s="667"/>
      <c r="M14" s="667"/>
      <c r="N14" s="667"/>
      <c r="O14" s="667"/>
      <c r="P14" s="668"/>
    </row>
    <row r="15" spans="2:10" s="43" customFormat="1" ht="21.75" customHeight="1">
      <c r="B15" s="1"/>
      <c r="C15" s="60"/>
      <c r="D15" s="60"/>
      <c r="E15" s="60"/>
      <c r="F15" s="60"/>
      <c r="G15" s="60"/>
      <c r="H15" s="60"/>
      <c r="I15" s="60"/>
      <c r="J15" s="60"/>
    </row>
    <row r="16" spans="2:12" s="43" customFormat="1" ht="27" customHeight="1">
      <c r="B16" s="1"/>
      <c r="C16" s="55" t="s">
        <v>211</v>
      </c>
      <c r="D16" s="55"/>
      <c r="E16" s="61"/>
      <c r="F16" s="61"/>
      <c r="G16" s="61"/>
      <c r="H16" s="61"/>
      <c r="I16" s="61"/>
      <c r="J16" s="62"/>
      <c r="K16" s="46"/>
      <c r="L16" s="46"/>
    </row>
    <row r="17" spans="2:16" s="43" customFormat="1" ht="81" customHeight="1">
      <c r="B17" s="1"/>
      <c r="C17" s="589"/>
      <c r="D17" s="590"/>
      <c r="E17" s="590"/>
      <c r="F17" s="590"/>
      <c r="G17" s="590"/>
      <c r="H17" s="590"/>
      <c r="I17" s="590"/>
      <c r="J17" s="590"/>
      <c r="K17" s="590"/>
      <c r="L17" s="590"/>
      <c r="M17" s="590"/>
      <c r="N17" s="590"/>
      <c r="O17" s="590"/>
      <c r="P17" s="591"/>
    </row>
    <row r="18" spans="2:16" s="43" customFormat="1" ht="21.75" customHeight="1">
      <c r="B18" s="1"/>
      <c r="C18" s="63"/>
      <c r="D18" s="63"/>
      <c r="E18" s="64"/>
      <c r="F18" s="64"/>
      <c r="G18" s="64"/>
      <c r="H18" s="64"/>
      <c r="I18" s="64"/>
      <c r="J18" s="64"/>
      <c r="K18" s="64"/>
      <c r="L18" s="64"/>
      <c r="M18" s="64"/>
      <c r="N18" s="64"/>
      <c r="O18" s="64"/>
      <c r="P18" s="64"/>
    </row>
    <row r="19" spans="2:16" s="43" customFormat="1" ht="32.25" customHeight="1">
      <c r="B19" s="1"/>
      <c r="C19" s="55" t="s">
        <v>261</v>
      </c>
      <c r="D19" s="55"/>
      <c r="E19" s="65"/>
      <c r="F19" s="65"/>
      <c r="G19" s="65"/>
      <c r="H19" s="65"/>
      <c r="I19" s="65"/>
      <c r="J19" s="66"/>
      <c r="K19" s="67"/>
      <c r="P19" s="68" t="s">
        <v>215</v>
      </c>
    </row>
    <row r="20" spans="2:16" s="43" customFormat="1" ht="65.25" customHeight="1">
      <c r="B20" s="1"/>
      <c r="C20" s="665"/>
      <c r="D20" s="666"/>
      <c r="E20" s="621" t="s">
        <v>217</v>
      </c>
      <c r="F20" s="641"/>
      <c r="G20" s="621" t="s">
        <v>104</v>
      </c>
      <c r="H20" s="641"/>
      <c r="I20" s="621" t="s">
        <v>219</v>
      </c>
      <c r="J20" s="641"/>
      <c r="K20" s="621" t="s">
        <v>207</v>
      </c>
      <c r="L20" s="641"/>
      <c r="M20" s="621" t="s">
        <v>113</v>
      </c>
      <c r="N20" s="641"/>
      <c r="O20" s="621" t="s">
        <v>220</v>
      </c>
      <c r="P20" s="641"/>
    </row>
    <row r="21" spans="2:16" s="43" customFormat="1" ht="30" customHeight="1">
      <c r="B21" s="1"/>
      <c r="C21" s="663" t="s">
        <v>266</v>
      </c>
      <c r="D21" s="664"/>
      <c r="E21" s="642"/>
      <c r="F21" s="643"/>
      <c r="G21" s="642"/>
      <c r="H21" s="643"/>
      <c r="I21" s="642"/>
      <c r="J21" s="643"/>
      <c r="K21" s="642"/>
      <c r="L21" s="643"/>
      <c r="M21" s="642"/>
      <c r="N21" s="643"/>
      <c r="O21" s="642"/>
      <c r="P21" s="643"/>
    </row>
    <row r="22" spans="2:16" s="43" customFormat="1" ht="30" customHeight="1">
      <c r="B22" s="1"/>
      <c r="C22" s="659" t="s">
        <v>270</v>
      </c>
      <c r="D22" s="660"/>
      <c r="E22" s="636"/>
      <c r="F22" s="637"/>
      <c r="G22" s="636"/>
      <c r="H22" s="637"/>
      <c r="I22" s="636"/>
      <c r="J22" s="637"/>
      <c r="K22" s="636"/>
      <c r="L22" s="637"/>
      <c r="M22" s="636"/>
      <c r="N22" s="637"/>
      <c r="O22" s="636"/>
      <c r="P22" s="637"/>
    </row>
    <row r="23" spans="2:16" s="43" customFormat="1" ht="30" customHeight="1">
      <c r="B23" s="1"/>
      <c r="C23" s="661"/>
      <c r="D23" s="662"/>
      <c r="E23" s="628" t="str">
        <f>_xlfn.IFERROR(E22/E21,"自動計算")</f>
        <v>自動計算</v>
      </c>
      <c r="F23" s="629"/>
      <c r="G23" s="628" t="str">
        <f>_xlfn.IFERROR(G22/G21,"自動計算")</f>
        <v>自動計算</v>
      </c>
      <c r="H23" s="629"/>
      <c r="I23" s="628" t="str">
        <f>_xlfn.IFERROR(I22/I21,"自動計算")</f>
        <v>自動計算</v>
      </c>
      <c r="J23" s="629"/>
      <c r="K23" s="628" t="str">
        <f>_xlfn.IFERROR(K22/K21,"自動計算")</f>
        <v>自動計算</v>
      </c>
      <c r="L23" s="629"/>
      <c r="M23" s="628" t="str">
        <f>_xlfn.IFERROR(M22/M21,"自動計算")</f>
        <v>自動計算</v>
      </c>
      <c r="N23" s="629"/>
      <c r="O23" s="628" t="str">
        <f>_xlfn.IFERROR(O22/O21,"自動計算")</f>
        <v>自動計算</v>
      </c>
      <c r="P23" s="629"/>
    </row>
    <row r="24" spans="2:16" s="43" customFormat="1" ht="30" customHeight="1">
      <c r="B24" s="1"/>
      <c r="C24" s="655" t="s">
        <v>271</v>
      </c>
      <c r="D24" s="656"/>
      <c r="E24" s="626"/>
      <c r="F24" s="627"/>
      <c r="G24" s="626"/>
      <c r="H24" s="627"/>
      <c r="I24" s="626"/>
      <c r="J24" s="627"/>
      <c r="K24" s="626"/>
      <c r="L24" s="627"/>
      <c r="M24" s="626"/>
      <c r="N24" s="627"/>
      <c r="O24" s="626"/>
      <c r="P24" s="627"/>
    </row>
    <row r="25" spans="2:16" s="43" customFormat="1" ht="30" customHeight="1">
      <c r="B25" s="1"/>
      <c r="C25" s="657"/>
      <c r="D25" s="658"/>
      <c r="E25" s="628" t="str">
        <f>_xlfn.IFERROR(E24/E21,"自動計算")</f>
        <v>自動計算</v>
      </c>
      <c r="F25" s="629"/>
      <c r="G25" s="628" t="str">
        <f>_xlfn.IFERROR(G24/G21,"自動計算")</f>
        <v>自動計算</v>
      </c>
      <c r="H25" s="629"/>
      <c r="I25" s="628" t="str">
        <f>_xlfn.IFERROR(I24/I21,"自動計算")</f>
        <v>自動計算</v>
      </c>
      <c r="J25" s="629"/>
      <c r="K25" s="628" t="str">
        <f>_xlfn.IFERROR(K24/K21,"自動計算")</f>
        <v>自動計算</v>
      </c>
      <c r="L25" s="629"/>
      <c r="M25" s="628" t="str">
        <f>_xlfn.IFERROR(M24/M21,"自動計算")</f>
        <v>自動計算</v>
      </c>
      <c r="N25" s="629"/>
      <c r="O25" s="628" t="str">
        <f>_xlfn.IFERROR(O24/O21,"自動計算")</f>
        <v>自動計算</v>
      </c>
      <c r="P25" s="629"/>
    </row>
    <row r="26" spans="2:16" s="43" customFormat="1" ht="30" customHeight="1">
      <c r="B26" s="1"/>
      <c r="C26" s="655" t="s">
        <v>271</v>
      </c>
      <c r="D26" s="656"/>
      <c r="E26" s="626"/>
      <c r="F26" s="627"/>
      <c r="G26" s="626"/>
      <c r="H26" s="627"/>
      <c r="I26" s="626"/>
      <c r="J26" s="627"/>
      <c r="K26" s="626"/>
      <c r="L26" s="627"/>
      <c r="M26" s="626"/>
      <c r="N26" s="627"/>
      <c r="O26" s="626"/>
      <c r="P26" s="627"/>
    </row>
    <row r="27" spans="2:16" s="43" customFormat="1" ht="30" customHeight="1">
      <c r="B27" s="1"/>
      <c r="C27" s="657"/>
      <c r="D27" s="658"/>
      <c r="E27" s="634" t="str">
        <f>_xlfn.IFERROR(E26/E21,"自動計算")</f>
        <v>自動計算</v>
      </c>
      <c r="F27" s="635"/>
      <c r="G27" s="634" t="str">
        <f>_xlfn.IFERROR(G26/G21,"自動計算")</f>
        <v>自動計算</v>
      </c>
      <c r="H27" s="635"/>
      <c r="I27" s="634" t="str">
        <f>_xlfn.IFERROR(I26/I21,"自動計算")</f>
        <v>自動計算</v>
      </c>
      <c r="J27" s="635"/>
      <c r="K27" s="634" t="str">
        <f>_xlfn.IFERROR(K26/K21,"自動計算")</f>
        <v>自動計算</v>
      </c>
      <c r="L27" s="635"/>
      <c r="M27" s="634" t="str">
        <f>_xlfn.IFERROR(M26/M21,"自動計算")</f>
        <v>自動計算</v>
      </c>
      <c r="N27" s="635"/>
      <c r="O27" s="634" t="str">
        <f>_xlfn.IFERROR(O26/O21,"自動計算")</f>
        <v>自動計算</v>
      </c>
      <c r="P27" s="635"/>
    </row>
    <row r="28" spans="2:16" s="43" customFormat="1" ht="30" customHeight="1">
      <c r="B28" s="1"/>
      <c r="C28" s="655" t="s">
        <v>271</v>
      </c>
      <c r="D28" s="656"/>
      <c r="E28" s="626"/>
      <c r="F28" s="627"/>
      <c r="G28" s="626"/>
      <c r="H28" s="627"/>
      <c r="I28" s="626"/>
      <c r="J28" s="627"/>
      <c r="K28" s="626"/>
      <c r="L28" s="627"/>
      <c r="M28" s="626"/>
      <c r="N28" s="627"/>
      <c r="O28" s="626"/>
      <c r="P28" s="627"/>
    </row>
    <row r="29" spans="2:16" s="43" customFormat="1" ht="30" customHeight="1">
      <c r="B29" s="1"/>
      <c r="C29" s="657"/>
      <c r="D29" s="658"/>
      <c r="E29" s="628" t="str">
        <f>_xlfn.IFERROR(E28/E21,"自動計算")</f>
        <v>自動計算</v>
      </c>
      <c r="F29" s="629"/>
      <c r="G29" s="628" t="str">
        <f>_xlfn.IFERROR(G28/G21,"自動計算")</f>
        <v>自動計算</v>
      </c>
      <c r="H29" s="629"/>
      <c r="I29" s="628" t="str">
        <f>_xlfn.IFERROR(I28/I21,"自動計算")</f>
        <v>自動計算</v>
      </c>
      <c r="J29" s="629"/>
      <c r="K29" s="628" t="str">
        <f>_xlfn.IFERROR(K28/K21,"自動計算")</f>
        <v>自動計算</v>
      </c>
      <c r="L29" s="629"/>
      <c r="M29" s="628" t="str">
        <f>_xlfn.IFERROR(M28/M21,"自動計算")</f>
        <v>自動計算</v>
      </c>
      <c r="N29" s="629"/>
      <c r="O29" s="628" t="str">
        <f>_xlfn.IFERROR(O28/O21,"自動計算")</f>
        <v>自動計算</v>
      </c>
      <c r="P29" s="629"/>
    </row>
    <row r="30" spans="2:16" s="43" customFormat="1" ht="21.75" customHeight="1">
      <c r="B30" s="1"/>
      <c r="C30" s="63"/>
      <c r="D30" s="63"/>
      <c r="E30" s="64"/>
      <c r="F30" s="64"/>
      <c r="G30" s="64"/>
      <c r="H30" s="64"/>
      <c r="I30" s="64"/>
      <c r="J30" s="64"/>
      <c r="K30" s="64"/>
      <c r="L30" s="64"/>
      <c r="M30" s="64"/>
      <c r="N30" s="64"/>
      <c r="O30" s="64"/>
      <c r="P30" s="64"/>
    </row>
    <row r="31" spans="2:16" s="43" customFormat="1" ht="75" customHeight="1">
      <c r="B31" s="1"/>
      <c r="C31" s="624" t="s">
        <v>160</v>
      </c>
      <c r="D31" s="624"/>
      <c r="E31" s="624"/>
      <c r="F31" s="624"/>
      <c r="G31" s="624"/>
      <c r="H31" s="624"/>
      <c r="I31" s="624"/>
      <c r="J31" s="624"/>
      <c r="K31" s="624"/>
      <c r="L31" s="624"/>
      <c r="M31" s="624"/>
      <c r="N31" s="624"/>
      <c r="O31" s="624"/>
      <c r="P31" s="624"/>
    </row>
    <row r="32" spans="2:16" s="43" customFormat="1" ht="66.75" customHeight="1">
      <c r="B32" s="1"/>
      <c r="C32" s="624" t="s">
        <v>230</v>
      </c>
      <c r="D32" s="624"/>
      <c r="E32" s="624"/>
      <c r="F32" s="624"/>
      <c r="G32" s="624"/>
      <c r="H32" s="624"/>
      <c r="I32" s="624"/>
      <c r="J32" s="624"/>
      <c r="K32" s="624"/>
      <c r="L32" s="624"/>
      <c r="M32" s="624"/>
      <c r="N32" s="624"/>
      <c r="O32" s="624"/>
      <c r="P32" s="624"/>
    </row>
    <row r="33" spans="2:10" s="43" customFormat="1" ht="30" customHeight="1">
      <c r="B33" s="44" t="s">
        <v>232</v>
      </c>
      <c r="C33" s="44"/>
      <c r="D33" s="44"/>
      <c r="E33" s="44"/>
      <c r="F33" s="44"/>
      <c r="G33" s="44"/>
      <c r="H33" s="44"/>
      <c r="I33" s="44"/>
      <c r="J33" s="75"/>
    </row>
    <row r="34" spans="3:10" s="48" customFormat="1" ht="39.75" customHeight="1">
      <c r="C34" s="76" t="s">
        <v>234</v>
      </c>
      <c r="D34" s="76"/>
      <c r="E34" s="77"/>
      <c r="F34" s="77"/>
      <c r="G34" s="77"/>
      <c r="H34" s="77"/>
      <c r="I34" s="77"/>
      <c r="J34" s="77"/>
    </row>
    <row r="35" spans="2:16" s="43" customFormat="1" ht="379.5" customHeight="1">
      <c r="B35" s="1"/>
      <c r="C35" s="569" t="s">
        <v>235</v>
      </c>
      <c r="D35" s="570"/>
      <c r="E35" s="570"/>
      <c r="F35" s="570"/>
      <c r="G35" s="570"/>
      <c r="H35" s="570"/>
      <c r="I35" s="570"/>
      <c r="J35" s="570"/>
      <c r="K35" s="570"/>
      <c r="L35" s="570"/>
      <c r="M35" s="546"/>
      <c r="N35" s="546"/>
      <c r="O35" s="546"/>
      <c r="P35" s="547"/>
    </row>
    <row r="36" spans="3:10" s="45" customFormat="1" ht="39.75" customHeight="1">
      <c r="C36" s="76" t="s">
        <v>237</v>
      </c>
      <c r="D36" s="76"/>
      <c r="E36" s="78"/>
      <c r="F36" s="78"/>
      <c r="G36" s="78"/>
      <c r="H36" s="78"/>
      <c r="I36" s="78"/>
      <c r="J36" s="78"/>
    </row>
    <row r="37" spans="2:16" s="43" customFormat="1" ht="210" customHeight="1">
      <c r="B37" s="1"/>
      <c r="C37" s="544" t="s">
        <v>239</v>
      </c>
      <c r="D37" s="545"/>
      <c r="E37" s="545"/>
      <c r="F37" s="545"/>
      <c r="G37" s="545"/>
      <c r="H37" s="545"/>
      <c r="I37" s="545"/>
      <c r="J37" s="545"/>
      <c r="K37" s="545"/>
      <c r="L37" s="545"/>
      <c r="M37" s="546"/>
      <c r="N37" s="546"/>
      <c r="O37" s="546"/>
      <c r="P37" s="547"/>
    </row>
    <row r="38" spans="3:10" s="45" customFormat="1" ht="39.75" customHeight="1">
      <c r="C38" s="76" t="s">
        <v>240</v>
      </c>
      <c r="D38" s="76"/>
      <c r="E38" s="78"/>
      <c r="F38" s="78"/>
      <c r="G38" s="78"/>
      <c r="H38" s="78"/>
      <c r="I38" s="78"/>
      <c r="J38" s="78"/>
    </row>
    <row r="39" spans="3:16" s="45" customFormat="1" ht="249.75" customHeight="1">
      <c r="C39" s="548" t="s">
        <v>218</v>
      </c>
      <c r="D39" s="549"/>
      <c r="E39" s="549"/>
      <c r="F39" s="549"/>
      <c r="G39" s="549"/>
      <c r="H39" s="549"/>
      <c r="I39" s="549"/>
      <c r="J39" s="549"/>
      <c r="K39" s="549"/>
      <c r="L39" s="549"/>
      <c r="M39" s="539"/>
      <c r="N39" s="539"/>
      <c r="O39" s="539"/>
      <c r="P39" s="540"/>
    </row>
    <row r="40" spans="2:16" s="43" customFormat="1" ht="399.75" customHeight="1">
      <c r="B40" s="1"/>
      <c r="C40" s="550"/>
      <c r="D40" s="551"/>
      <c r="E40" s="551"/>
      <c r="F40" s="551"/>
      <c r="G40" s="551"/>
      <c r="H40" s="551"/>
      <c r="I40" s="551"/>
      <c r="J40" s="551"/>
      <c r="K40" s="551"/>
      <c r="L40" s="551"/>
      <c r="M40" s="551"/>
      <c r="N40" s="551"/>
      <c r="O40" s="551"/>
      <c r="P40" s="552"/>
    </row>
    <row r="41" spans="2:12" s="43" customFormat="1" ht="39.75" customHeight="1">
      <c r="B41" s="1"/>
      <c r="C41" s="79" t="s">
        <v>242</v>
      </c>
      <c r="D41" s="79"/>
      <c r="E41" s="80"/>
      <c r="F41" s="80"/>
      <c r="G41" s="80"/>
      <c r="H41" s="80"/>
      <c r="I41" s="80"/>
      <c r="J41" s="80"/>
      <c r="K41" s="80"/>
      <c r="L41" s="80"/>
    </row>
    <row r="42" spans="2:16" s="43" customFormat="1" ht="180" customHeight="1">
      <c r="B42" s="1"/>
      <c r="C42" s="548" t="s">
        <v>243</v>
      </c>
      <c r="D42" s="549"/>
      <c r="E42" s="549"/>
      <c r="F42" s="549"/>
      <c r="G42" s="549"/>
      <c r="H42" s="549"/>
      <c r="I42" s="549"/>
      <c r="J42" s="549"/>
      <c r="K42" s="549"/>
      <c r="L42" s="549"/>
      <c r="M42" s="549"/>
      <c r="N42" s="549"/>
      <c r="O42" s="549"/>
      <c r="P42" s="553"/>
    </row>
    <row r="43" spans="2:16" s="43" customFormat="1" ht="379.5" customHeight="1">
      <c r="B43" s="1"/>
      <c r="C43" s="554"/>
      <c r="D43" s="555"/>
      <c r="E43" s="555"/>
      <c r="F43" s="555"/>
      <c r="G43" s="555"/>
      <c r="H43" s="555"/>
      <c r="I43" s="555"/>
      <c r="J43" s="555"/>
      <c r="K43" s="555"/>
      <c r="L43" s="555"/>
      <c r="M43" s="555"/>
      <c r="N43" s="555"/>
      <c r="O43" s="555"/>
      <c r="P43" s="556"/>
    </row>
    <row r="44" spans="2:12" s="43" customFormat="1" ht="39.75" customHeight="1">
      <c r="B44" s="1"/>
      <c r="C44" s="76" t="s">
        <v>244</v>
      </c>
      <c r="D44" s="76"/>
      <c r="E44" s="61"/>
      <c r="F44" s="61"/>
      <c r="G44" s="61"/>
      <c r="H44" s="61"/>
      <c r="I44" s="61"/>
      <c r="J44" s="61"/>
      <c r="K44" s="46"/>
      <c r="L44" s="46"/>
    </row>
    <row r="45" spans="2:16" s="43" customFormat="1" ht="39.75" customHeight="1">
      <c r="B45" s="1"/>
      <c r="C45" s="548" t="s">
        <v>245</v>
      </c>
      <c r="D45" s="549"/>
      <c r="E45" s="557"/>
      <c r="F45" s="557"/>
      <c r="G45" s="557"/>
      <c r="H45" s="557"/>
      <c r="I45" s="557"/>
      <c r="J45" s="557"/>
      <c r="K45" s="557"/>
      <c r="L45" s="557"/>
      <c r="M45" s="557"/>
      <c r="N45" s="557"/>
      <c r="O45" s="557"/>
      <c r="P45" s="558"/>
    </row>
    <row r="46" spans="2:16" s="43" customFormat="1" ht="399.75" customHeight="1">
      <c r="B46" s="1"/>
      <c r="C46" s="559"/>
      <c r="D46" s="560"/>
      <c r="E46" s="560"/>
      <c r="F46" s="560"/>
      <c r="G46" s="560"/>
      <c r="H46" s="560"/>
      <c r="I46" s="560"/>
      <c r="J46" s="560"/>
      <c r="K46" s="560"/>
      <c r="L46" s="560"/>
      <c r="M46" s="560"/>
      <c r="N46" s="560"/>
      <c r="O46" s="560"/>
      <c r="P46" s="561"/>
    </row>
    <row r="47" spans="3:10" s="45" customFormat="1" ht="39.75" customHeight="1">
      <c r="C47" s="76" t="s">
        <v>119</v>
      </c>
      <c r="D47" s="76"/>
      <c r="E47" s="78"/>
      <c r="F47" s="78"/>
      <c r="G47" s="78"/>
      <c r="H47" s="78"/>
      <c r="I47" s="78"/>
      <c r="J47" s="78"/>
    </row>
    <row r="48" spans="2:16" s="43" customFormat="1" ht="51" customHeight="1">
      <c r="B48" s="1"/>
      <c r="C48" s="565" t="s">
        <v>501</v>
      </c>
      <c r="D48" s="565"/>
      <c r="E48" s="565"/>
      <c r="F48" s="565"/>
      <c r="G48" s="565"/>
      <c r="H48" s="565"/>
      <c r="I48" s="565"/>
      <c r="J48" s="565"/>
      <c r="K48" s="565"/>
      <c r="L48" s="565"/>
      <c r="M48" s="566"/>
      <c r="N48" s="566"/>
      <c r="O48" s="566"/>
      <c r="P48" s="566"/>
    </row>
    <row r="49" spans="2:16" s="49" customFormat="1" ht="24" customHeight="1">
      <c r="B49" s="4"/>
      <c r="C49" s="618" t="s">
        <v>246</v>
      </c>
      <c r="D49" s="619"/>
      <c r="E49" s="619"/>
      <c r="F49" s="619"/>
      <c r="G49" s="619"/>
      <c r="H49" s="619"/>
      <c r="I49" s="619"/>
      <c r="J49" s="619"/>
      <c r="K49" s="620"/>
      <c r="L49" s="81" t="s">
        <v>133</v>
      </c>
      <c r="M49" s="81" t="s">
        <v>106</v>
      </c>
      <c r="N49" s="81" t="s">
        <v>99</v>
      </c>
      <c r="O49" s="81" t="s">
        <v>74</v>
      </c>
      <c r="P49" s="81" t="s">
        <v>250</v>
      </c>
    </row>
    <row r="50" spans="2:16" s="43" customFormat="1" ht="39.75" customHeight="1">
      <c r="B50" s="1"/>
      <c r="C50" s="621"/>
      <c r="D50" s="622"/>
      <c r="E50" s="622"/>
      <c r="F50" s="622"/>
      <c r="G50" s="622"/>
      <c r="H50" s="622"/>
      <c r="I50" s="622"/>
      <c r="J50" s="622"/>
      <c r="K50" s="623"/>
      <c r="L50" s="83"/>
      <c r="M50" s="82"/>
      <c r="N50" s="82"/>
      <c r="O50" s="83"/>
      <c r="P50" s="83"/>
    </row>
    <row r="51" spans="2:16" s="43" customFormat="1" ht="39.75" customHeight="1">
      <c r="B51" s="1"/>
      <c r="C51" s="621"/>
      <c r="D51" s="622"/>
      <c r="E51" s="622"/>
      <c r="F51" s="622"/>
      <c r="G51" s="622"/>
      <c r="H51" s="622"/>
      <c r="I51" s="622"/>
      <c r="J51" s="622"/>
      <c r="K51" s="623"/>
      <c r="L51" s="83"/>
      <c r="M51" s="82"/>
      <c r="N51" s="82"/>
      <c r="O51" s="83"/>
      <c r="P51" s="83"/>
    </row>
    <row r="52" spans="2:16" s="43" customFormat="1" ht="39.75" customHeight="1">
      <c r="B52" s="1"/>
      <c r="C52" s="621"/>
      <c r="D52" s="622"/>
      <c r="E52" s="622"/>
      <c r="F52" s="622"/>
      <c r="G52" s="622"/>
      <c r="H52" s="622"/>
      <c r="I52" s="622"/>
      <c r="J52" s="622"/>
      <c r="K52" s="623"/>
      <c r="L52" s="83"/>
      <c r="M52" s="82"/>
      <c r="N52" s="82"/>
      <c r="O52" s="83"/>
      <c r="P52" s="83"/>
    </row>
    <row r="53" spans="2:16" s="43" customFormat="1" ht="39.75" customHeight="1">
      <c r="B53" s="1"/>
      <c r="C53" s="621"/>
      <c r="D53" s="622"/>
      <c r="E53" s="622"/>
      <c r="F53" s="622"/>
      <c r="G53" s="622"/>
      <c r="H53" s="622"/>
      <c r="I53" s="622"/>
      <c r="J53" s="622"/>
      <c r="K53" s="623"/>
      <c r="L53" s="83"/>
      <c r="M53" s="82"/>
      <c r="N53" s="82"/>
      <c r="O53" s="83"/>
      <c r="P53" s="83"/>
    </row>
    <row r="54" spans="2:16" s="43" customFormat="1" ht="39.75" customHeight="1">
      <c r="B54" s="1"/>
      <c r="C54" s="621"/>
      <c r="D54" s="622"/>
      <c r="E54" s="622"/>
      <c r="F54" s="622"/>
      <c r="G54" s="622"/>
      <c r="H54" s="622"/>
      <c r="I54" s="622"/>
      <c r="J54" s="622"/>
      <c r="K54" s="623"/>
      <c r="L54" s="83"/>
      <c r="M54" s="82"/>
      <c r="N54" s="82"/>
      <c r="O54" s="83"/>
      <c r="P54" s="83"/>
    </row>
    <row r="55" spans="2:10" s="43" customFormat="1" ht="28.5" customHeight="1">
      <c r="B55" s="1"/>
      <c r="C55" s="58"/>
      <c r="D55" s="58"/>
      <c r="E55" s="84"/>
      <c r="F55" s="84"/>
      <c r="G55" s="84"/>
      <c r="H55" s="84"/>
      <c r="I55" s="84"/>
      <c r="J55" s="84"/>
    </row>
    <row r="56" spans="2:10" s="43" customFormat="1" ht="30" customHeight="1">
      <c r="B56" s="44" t="s">
        <v>255</v>
      </c>
      <c r="C56" s="44"/>
      <c r="D56" s="44"/>
      <c r="E56" s="44"/>
      <c r="F56" s="44"/>
      <c r="G56" s="44"/>
      <c r="H56" s="44"/>
      <c r="I56" s="44"/>
      <c r="J56" s="75"/>
    </row>
    <row r="57" spans="2:10" s="47" customFormat="1" ht="37.5" customHeight="1">
      <c r="B57" s="59"/>
      <c r="C57" s="76" t="s">
        <v>212</v>
      </c>
      <c r="D57" s="76"/>
      <c r="E57" s="57"/>
      <c r="F57" s="57"/>
      <c r="G57" s="57"/>
      <c r="H57" s="57"/>
      <c r="I57" s="57"/>
      <c r="J57" s="58"/>
    </row>
    <row r="58" spans="2:16" s="47" customFormat="1" ht="279.75" customHeight="1">
      <c r="B58" s="59"/>
      <c r="C58" s="537" t="s">
        <v>256</v>
      </c>
      <c r="D58" s="538"/>
      <c r="E58" s="538"/>
      <c r="F58" s="538"/>
      <c r="G58" s="538"/>
      <c r="H58" s="538"/>
      <c r="I58" s="538"/>
      <c r="J58" s="538"/>
      <c r="K58" s="538"/>
      <c r="L58" s="538"/>
      <c r="M58" s="539"/>
      <c r="N58" s="539"/>
      <c r="O58" s="539"/>
      <c r="P58" s="540"/>
    </row>
    <row r="59" spans="2:16" s="47" customFormat="1" ht="279.75" customHeight="1">
      <c r="B59" s="59"/>
      <c r="C59" s="550"/>
      <c r="D59" s="551"/>
      <c r="E59" s="551"/>
      <c r="F59" s="551"/>
      <c r="G59" s="551"/>
      <c r="H59" s="551"/>
      <c r="I59" s="551"/>
      <c r="J59" s="551"/>
      <c r="K59" s="551"/>
      <c r="L59" s="551"/>
      <c r="M59" s="551"/>
      <c r="N59" s="551"/>
      <c r="O59" s="551"/>
      <c r="P59" s="552"/>
    </row>
    <row r="60" spans="2:10" s="47" customFormat="1" ht="60" customHeight="1">
      <c r="B60" s="59"/>
      <c r="C60" s="76" t="s">
        <v>173</v>
      </c>
      <c r="D60" s="76"/>
      <c r="E60" s="57"/>
      <c r="F60" s="57"/>
      <c r="G60" s="57"/>
      <c r="H60" s="57"/>
      <c r="I60" s="57"/>
      <c r="J60" s="58"/>
    </row>
    <row r="61" spans="3:16" ht="279.75" customHeight="1">
      <c r="C61" s="537" t="s">
        <v>260</v>
      </c>
      <c r="D61" s="538"/>
      <c r="E61" s="538"/>
      <c r="F61" s="538"/>
      <c r="G61" s="538"/>
      <c r="H61" s="538"/>
      <c r="I61" s="538"/>
      <c r="J61" s="538"/>
      <c r="K61" s="538"/>
      <c r="L61" s="538"/>
      <c r="M61" s="539"/>
      <c r="N61" s="539"/>
      <c r="O61" s="539"/>
      <c r="P61" s="540"/>
    </row>
    <row r="62" spans="3:16" ht="279.75" customHeight="1">
      <c r="C62" s="541"/>
      <c r="D62" s="542"/>
      <c r="E62" s="542"/>
      <c r="F62" s="542"/>
      <c r="G62" s="542"/>
      <c r="H62" s="542"/>
      <c r="I62" s="542"/>
      <c r="J62" s="542"/>
      <c r="K62" s="542"/>
      <c r="L62" s="542"/>
      <c r="M62" s="542"/>
      <c r="N62" s="542"/>
      <c r="O62" s="542"/>
      <c r="P62" s="543"/>
    </row>
  </sheetData>
  <sheetProtection/>
  <mergeCells count="95">
    <mergeCell ref="I7:J7"/>
    <mergeCell ref="K7:P7"/>
    <mergeCell ref="C11:M11"/>
    <mergeCell ref="C13:E13"/>
    <mergeCell ref="F13:P13"/>
    <mergeCell ref="C14:E14"/>
    <mergeCell ref="F14:P14"/>
    <mergeCell ref="G20:H20"/>
    <mergeCell ref="I20:J20"/>
    <mergeCell ref="K20:L20"/>
    <mergeCell ref="M20:N20"/>
    <mergeCell ref="B1:J1"/>
    <mergeCell ref="H3:J3"/>
    <mergeCell ref="C6:P6"/>
    <mergeCell ref="C7:E7"/>
    <mergeCell ref="F7:G7"/>
    <mergeCell ref="C17:P17"/>
    <mergeCell ref="O20:P20"/>
    <mergeCell ref="C21:D21"/>
    <mergeCell ref="E21:F21"/>
    <mergeCell ref="G21:H21"/>
    <mergeCell ref="I21:J21"/>
    <mergeCell ref="K21:L21"/>
    <mergeCell ref="M21:N21"/>
    <mergeCell ref="O21:P21"/>
    <mergeCell ref="C20:D20"/>
    <mergeCell ref="E20:F20"/>
    <mergeCell ref="C22:D23"/>
    <mergeCell ref="E22:F22"/>
    <mergeCell ref="G22:H22"/>
    <mergeCell ref="I22:J22"/>
    <mergeCell ref="K22:L22"/>
    <mergeCell ref="M22:N22"/>
    <mergeCell ref="O22:P22"/>
    <mergeCell ref="E23:F23"/>
    <mergeCell ref="G23:H23"/>
    <mergeCell ref="I23:J23"/>
    <mergeCell ref="K23:L23"/>
    <mergeCell ref="M23:N23"/>
    <mergeCell ref="O23:P23"/>
    <mergeCell ref="C24:D25"/>
    <mergeCell ref="E24:F24"/>
    <mergeCell ref="G24:H24"/>
    <mergeCell ref="I24:J24"/>
    <mergeCell ref="K24:L24"/>
    <mergeCell ref="M24:N24"/>
    <mergeCell ref="O24:P24"/>
    <mergeCell ref="E25:F25"/>
    <mergeCell ref="G25:H25"/>
    <mergeCell ref="I25:J25"/>
    <mergeCell ref="K25:L25"/>
    <mergeCell ref="M25:N25"/>
    <mergeCell ref="O25:P25"/>
    <mergeCell ref="C26:D27"/>
    <mergeCell ref="E26:F26"/>
    <mergeCell ref="G26:H26"/>
    <mergeCell ref="I26:J26"/>
    <mergeCell ref="K26:L26"/>
    <mergeCell ref="M26:N26"/>
    <mergeCell ref="O26:P26"/>
    <mergeCell ref="E27:F27"/>
    <mergeCell ref="G27:H27"/>
    <mergeCell ref="I27:J27"/>
    <mergeCell ref="K27:L27"/>
    <mergeCell ref="M27:N27"/>
    <mergeCell ref="O27:P27"/>
    <mergeCell ref="C28:D29"/>
    <mergeCell ref="E28:F28"/>
    <mergeCell ref="G28:H28"/>
    <mergeCell ref="I28:J28"/>
    <mergeCell ref="K28:L28"/>
    <mergeCell ref="M28:N28"/>
    <mergeCell ref="O28:P28"/>
    <mergeCell ref="E29:F29"/>
    <mergeCell ref="G29:H29"/>
    <mergeCell ref="I29:J29"/>
    <mergeCell ref="K29:L29"/>
    <mergeCell ref="M29:N29"/>
    <mergeCell ref="O29:P29"/>
    <mergeCell ref="C45:P46"/>
    <mergeCell ref="C48:P48"/>
    <mergeCell ref="C31:P31"/>
    <mergeCell ref="C32:P32"/>
    <mergeCell ref="C35:P35"/>
    <mergeCell ref="C37:P37"/>
    <mergeCell ref="C39:P40"/>
    <mergeCell ref="C42:P43"/>
    <mergeCell ref="C51:K51"/>
    <mergeCell ref="C50:K50"/>
    <mergeCell ref="C58:P59"/>
    <mergeCell ref="C61:P62"/>
    <mergeCell ref="C49:K49"/>
    <mergeCell ref="C54:K54"/>
    <mergeCell ref="C53:K53"/>
    <mergeCell ref="C52:K52"/>
  </mergeCells>
  <printOptions horizontalCentered="1" verticalCentered="1"/>
  <pageMargins left="0.4724409448818898" right="0.4724409448818898" top="0.7874015748031497" bottom="0.7874015748031497" header="0.5118110236220472" footer="0.5118110236220472"/>
  <pageSetup cellComments="asDisplayed" firstPageNumber="0" useFirstPageNumber="1" horizontalDpi="600" verticalDpi="600" orientation="portrait" paperSize="9" scale="52" r:id="rId1"/>
  <rowBreaks count="3" manualBreakCount="3">
    <brk id="32" min="1" max="15" man="1"/>
    <brk id="40" min="1" max="15" man="1"/>
    <brk id="55" min="1" max="15" man="1"/>
  </rowBreaks>
</worksheet>
</file>

<file path=xl/worksheets/sheet7.xml><?xml version="1.0" encoding="utf-8"?>
<worksheet xmlns="http://schemas.openxmlformats.org/spreadsheetml/2006/main" xmlns:r="http://schemas.openxmlformats.org/officeDocument/2006/relationships">
  <sheetPr>
    <tabColor indexed="10"/>
  </sheetPr>
  <dimension ref="B1:I22"/>
  <sheetViews>
    <sheetView view="pageBreakPreview" zoomScaleSheetLayoutView="100" zoomScalePageLayoutView="0" workbookViewId="0" topLeftCell="A1">
      <selection activeCell="B1" sqref="B1"/>
    </sheetView>
  </sheetViews>
  <sheetFormatPr defaultColWidth="9.00390625" defaultRowHeight="13.5"/>
  <cols>
    <col min="1" max="2" width="2.25390625" style="314" customWidth="1"/>
    <col min="3" max="3" width="14.625" style="314" customWidth="1"/>
    <col min="4" max="9" width="10.625" style="314" customWidth="1"/>
    <col min="10" max="11" width="11.25390625" style="314" customWidth="1"/>
    <col min="12" max="16384" width="9.00390625" style="314" customWidth="1"/>
  </cols>
  <sheetData>
    <row r="1" spans="2:9" ht="16.5">
      <c r="B1" s="317" t="s">
        <v>557</v>
      </c>
      <c r="F1" s="318"/>
      <c r="G1" s="318"/>
      <c r="H1" s="318"/>
      <c r="I1" s="318"/>
    </row>
    <row r="2" spans="2:9" ht="30" customHeight="1">
      <c r="B2" s="319"/>
      <c r="F2" s="318"/>
      <c r="G2" s="318"/>
      <c r="H2" s="318"/>
      <c r="I2" s="318"/>
    </row>
    <row r="3" spans="2:9" s="315" customFormat="1" ht="13.5" customHeight="1">
      <c r="B3" s="320" t="s">
        <v>553</v>
      </c>
      <c r="C3" s="314"/>
      <c r="D3" s="314"/>
      <c r="E3" s="314"/>
      <c r="F3" s="314"/>
      <c r="G3" s="671"/>
      <c r="H3" s="671"/>
      <c r="I3" s="671"/>
    </row>
    <row r="4" spans="2:9" s="315" customFormat="1" ht="13.5" customHeight="1">
      <c r="B4" s="314"/>
      <c r="C4" s="314"/>
      <c r="D4" s="314"/>
      <c r="E4" s="314"/>
      <c r="F4" s="314"/>
      <c r="G4" s="314"/>
      <c r="H4" s="314"/>
      <c r="I4" s="314"/>
    </row>
    <row r="5" spans="2:9" s="315" customFormat="1" ht="18" customHeight="1">
      <c r="B5" s="314" t="s">
        <v>558</v>
      </c>
      <c r="C5" s="314"/>
      <c r="D5" s="314"/>
      <c r="E5" s="314"/>
      <c r="F5" s="314"/>
      <c r="G5" s="314"/>
      <c r="H5" s="314"/>
      <c r="I5" s="314"/>
    </row>
    <row r="6" spans="2:9" s="315" customFormat="1" ht="49.5" customHeight="1">
      <c r="B6" s="314"/>
      <c r="C6" s="672"/>
      <c r="D6" s="672"/>
      <c r="E6" s="672"/>
      <c r="F6" s="672"/>
      <c r="G6" s="672"/>
      <c r="H6" s="672"/>
      <c r="I6" s="672"/>
    </row>
    <row r="7" spans="2:9" s="315" customFormat="1" ht="42.75" customHeight="1">
      <c r="B7" s="314"/>
      <c r="C7" s="673" t="s">
        <v>554</v>
      </c>
      <c r="D7" s="674"/>
      <c r="E7" s="321" t="s">
        <v>274</v>
      </c>
      <c r="F7" s="321"/>
      <c r="G7" s="321" t="s">
        <v>555</v>
      </c>
      <c r="H7" s="673"/>
      <c r="I7" s="673"/>
    </row>
    <row r="8" spans="2:9" s="315" customFormat="1" ht="12.75">
      <c r="B8" s="314"/>
      <c r="C8" s="322" t="s">
        <v>556</v>
      </c>
      <c r="D8" s="323"/>
      <c r="E8" s="323"/>
      <c r="F8" s="324"/>
      <c r="G8" s="323"/>
      <c r="H8" s="323"/>
      <c r="I8" s="323"/>
    </row>
    <row r="9" spans="2:9" s="315" customFormat="1" ht="13.5" customHeight="1">
      <c r="B9" s="314"/>
      <c r="C9" s="314"/>
      <c r="D9" s="314"/>
      <c r="E9" s="314"/>
      <c r="F9" s="314"/>
      <c r="G9" s="314"/>
      <c r="H9" s="314"/>
      <c r="I9" s="314"/>
    </row>
    <row r="10" spans="2:9" s="315" customFormat="1" ht="18" customHeight="1">
      <c r="B10" s="314" t="s">
        <v>559</v>
      </c>
      <c r="C10" s="314"/>
      <c r="D10" s="314"/>
      <c r="E10" s="314"/>
      <c r="F10" s="314"/>
      <c r="G10" s="314"/>
      <c r="H10" s="314"/>
      <c r="I10" s="314"/>
    </row>
    <row r="11" spans="2:9" s="315" customFormat="1" ht="24.75" customHeight="1">
      <c r="B11" s="314"/>
      <c r="C11" s="675" t="s">
        <v>560</v>
      </c>
      <c r="D11" s="675"/>
      <c r="E11" s="675"/>
      <c r="F11" s="675"/>
      <c r="G11" s="675"/>
      <c r="H11" s="675"/>
      <c r="I11" s="675"/>
    </row>
    <row r="12" spans="2:9" s="316" customFormat="1" ht="24.75" customHeight="1">
      <c r="B12" s="325"/>
      <c r="C12" s="326" t="s">
        <v>561</v>
      </c>
      <c r="D12" s="327"/>
      <c r="E12" s="327"/>
      <c r="F12" s="327"/>
      <c r="G12" s="327"/>
      <c r="H12" s="327"/>
      <c r="I12" s="326"/>
    </row>
    <row r="13" spans="2:9" s="315" customFormat="1" ht="109.5" customHeight="1">
      <c r="B13" s="314"/>
      <c r="C13" s="676"/>
      <c r="D13" s="676"/>
      <c r="E13" s="676"/>
      <c r="F13" s="676"/>
      <c r="G13" s="676"/>
      <c r="H13" s="676"/>
      <c r="I13" s="676"/>
    </row>
    <row r="14" spans="2:9" s="315" customFormat="1" ht="27" customHeight="1">
      <c r="B14" s="314"/>
      <c r="C14" s="328" t="s">
        <v>562</v>
      </c>
      <c r="D14" s="329"/>
      <c r="E14" s="329"/>
      <c r="F14" s="329"/>
      <c r="G14" s="329"/>
      <c r="H14" s="329"/>
      <c r="I14" s="330"/>
    </row>
    <row r="15" spans="2:9" s="315" customFormat="1" ht="27" customHeight="1">
      <c r="B15" s="314"/>
      <c r="C15" s="331" t="s">
        <v>563</v>
      </c>
      <c r="D15" s="327"/>
      <c r="E15" s="327"/>
      <c r="F15" s="327"/>
      <c r="G15" s="327"/>
      <c r="H15" s="327"/>
      <c r="I15" s="324"/>
    </row>
    <row r="16" spans="2:9" s="341" customFormat="1" ht="24" customHeight="1">
      <c r="B16" s="340"/>
      <c r="C16" s="670" t="s">
        <v>564</v>
      </c>
      <c r="D16" s="670"/>
      <c r="E16" s="670"/>
      <c r="F16" s="670"/>
      <c r="G16" s="670"/>
      <c r="H16" s="670"/>
      <c r="I16" s="670"/>
    </row>
    <row r="17" spans="2:9" s="315" customFormat="1" ht="30" customHeight="1">
      <c r="B17" s="314"/>
      <c r="C17" s="669" t="s">
        <v>565</v>
      </c>
      <c r="D17" s="669"/>
      <c r="E17" s="669"/>
      <c r="F17" s="669"/>
      <c r="G17" s="669"/>
      <c r="H17" s="669"/>
      <c r="I17" s="669"/>
    </row>
    <row r="18" spans="2:9" s="315" customFormat="1" ht="43.5" customHeight="1">
      <c r="B18" s="314"/>
      <c r="C18" s="327"/>
      <c r="D18" s="332"/>
      <c r="E18" s="332"/>
      <c r="F18" s="332"/>
      <c r="G18" s="332"/>
      <c r="H18" s="332"/>
      <c r="I18" s="332"/>
    </row>
    <row r="19" spans="2:9" s="315" customFormat="1" ht="30" customHeight="1">
      <c r="B19" s="314"/>
      <c r="C19" s="324"/>
      <c r="D19" s="333"/>
      <c r="E19" s="333"/>
      <c r="F19" s="333"/>
      <c r="G19" s="333"/>
      <c r="H19" s="333"/>
      <c r="I19" s="333"/>
    </row>
    <row r="20" spans="2:9" s="315" customFormat="1" ht="30" customHeight="1">
      <c r="B20" s="314"/>
      <c r="C20" s="323"/>
      <c r="D20" s="333"/>
      <c r="E20" s="333"/>
      <c r="F20" s="333"/>
      <c r="G20" s="333"/>
      <c r="H20" s="333"/>
      <c r="I20" s="333"/>
    </row>
    <row r="21" spans="2:9" s="315" customFormat="1" ht="30" customHeight="1">
      <c r="B21" s="314"/>
      <c r="C21" s="323"/>
      <c r="D21" s="334"/>
      <c r="E21" s="334"/>
      <c r="F21" s="334"/>
      <c r="G21" s="334"/>
      <c r="H21" s="334"/>
      <c r="I21" s="334"/>
    </row>
    <row r="22" spans="2:9" s="315" customFormat="1" ht="27" customHeight="1">
      <c r="B22" s="314"/>
      <c r="C22" s="669"/>
      <c r="D22" s="669"/>
      <c r="E22" s="669"/>
      <c r="F22" s="669"/>
      <c r="G22" s="669"/>
      <c r="H22" s="669"/>
      <c r="I22" s="669"/>
    </row>
  </sheetData>
  <sheetProtection/>
  <mergeCells count="9">
    <mergeCell ref="C17:I17"/>
    <mergeCell ref="C22:I22"/>
    <mergeCell ref="C16:I16"/>
    <mergeCell ref="G3:I3"/>
    <mergeCell ref="C6:I6"/>
    <mergeCell ref="C7:D7"/>
    <mergeCell ref="H7:I7"/>
    <mergeCell ref="C11:I11"/>
    <mergeCell ref="C13:I13"/>
  </mergeCells>
  <printOptions horizontalCentered="1"/>
  <pageMargins left="0.3937007874015748" right="0.3937007874015748" top="0.7874015748031497" bottom="0.7874015748031497" header="0.5118110236220472" footer="0.5118110236220472"/>
  <pageSetup cellComments="asDisplayed" firstPageNumber="0" useFirstPageNumber="1" horizontalDpi="600" verticalDpi="600" orientation="portrait" paperSize="9" scale="106" r:id="rId2"/>
  <legacyDrawing r:id="rId1"/>
</worksheet>
</file>

<file path=xl/worksheets/sheet8.xml><?xml version="1.0" encoding="utf-8"?>
<worksheet xmlns="http://schemas.openxmlformats.org/spreadsheetml/2006/main" xmlns:r="http://schemas.openxmlformats.org/officeDocument/2006/relationships">
  <sheetPr>
    <tabColor indexed="48"/>
  </sheetPr>
  <dimension ref="B1:AP65"/>
  <sheetViews>
    <sheetView view="pageBreakPreview" zoomScaleSheetLayoutView="100" zoomScalePageLayoutView="0" workbookViewId="0" topLeftCell="A19">
      <selection activeCell="AO29" sqref="AO29"/>
    </sheetView>
  </sheetViews>
  <sheetFormatPr defaultColWidth="9.00390625" defaultRowHeight="13.5"/>
  <cols>
    <col min="1" max="1" width="1.37890625" style="8" customWidth="1"/>
    <col min="2" max="37" width="2.125" style="8" customWidth="1"/>
    <col min="38" max="38" width="2.50390625" style="8" customWidth="1"/>
    <col min="39" max="39" width="1.12109375" style="8" customWidth="1"/>
    <col min="40" max="40" width="9.00390625" style="8" bestFit="1" customWidth="1"/>
    <col min="41" max="16384" width="9.00390625" style="8" customWidth="1"/>
  </cols>
  <sheetData>
    <row r="1" ht="13.5">
      <c r="B1" s="92" t="s">
        <v>278</v>
      </c>
    </row>
    <row r="2" ht="13.5">
      <c r="B2" s="92"/>
    </row>
    <row r="3" spans="2:38" ht="16.5">
      <c r="B3" s="680" t="s">
        <v>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row>
    <row r="4" spans="2:38" ht="11.25" customHeigh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row>
    <row r="5" spans="2:38" ht="10.5" customHeight="1">
      <c r="B5" s="681" t="s">
        <v>89</v>
      </c>
      <c r="C5" s="681"/>
      <c r="D5" s="681"/>
      <c r="E5" s="681"/>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row>
    <row r="6" spans="2:38" ht="9" customHeight="1">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row>
    <row r="7" spans="2:39" ht="34.5" customHeight="1">
      <c r="B7" s="9"/>
      <c r="C7" s="450" t="s">
        <v>32</v>
      </c>
      <c r="D7" s="450"/>
      <c r="E7" s="450"/>
      <c r="F7" s="450"/>
      <c r="G7" s="450"/>
      <c r="H7" s="450"/>
      <c r="I7" s="450"/>
      <c r="J7" s="450"/>
      <c r="K7" s="523" t="s">
        <v>75</v>
      </c>
      <c r="L7" s="526"/>
      <c r="M7" s="526"/>
      <c r="N7" s="526"/>
      <c r="O7" s="526"/>
      <c r="P7" s="526"/>
      <c r="Q7" s="526"/>
      <c r="R7" s="526"/>
      <c r="S7" s="526"/>
      <c r="T7" s="526"/>
      <c r="U7" s="526"/>
      <c r="V7" s="526"/>
      <c r="W7" s="524"/>
      <c r="X7" s="524"/>
      <c r="Y7" s="524"/>
      <c r="Z7" s="524"/>
      <c r="AA7" s="524"/>
      <c r="AB7" s="524"/>
      <c r="AC7" s="524"/>
      <c r="AD7" s="524"/>
      <c r="AE7" s="524"/>
      <c r="AF7" s="524"/>
      <c r="AG7" s="524"/>
      <c r="AH7" s="524"/>
      <c r="AI7" s="524"/>
      <c r="AJ7" s="524"/>
      <c r="AK7" s="524"/>
      <c r="AL7" s="525"/>
      <c r="AM7" s="10"/>
    </row>
    <row r="8" spans="2:39" ht="34.5" customHeight="1">
      <c r="B8" s="9"/>
      <c r="C8" s="438" t="s">
        <v>90</v>
      </c>
      <c r="D8" s="439"/>
      <c r="E8" s="439"/>
      <c r="F8" s="439"/>
      <c r="G8" s="439"/>
      <c r="H8" s="439"/>
      <c r="I8" s="439"/>
      <c r="J8" s="440"/>
      <c r="K8" s="523"/>
      <c r="L8" s="526"/>
      <c r="M8" s="526"/>
      <c r="N8" s="526"/>
      <c r="O8" s="526"/>
      <c r="P8" s="526"/>
      <c r="Q8" s="526"/>
      <c r="R8" s="526"/>
      <c r="S8" s="526"/>
      <c r="T8" s="526"/>
      <c r="U8" s="526"/>
      <c r="V8" s="526"/>
      <c r="W8" s="535"/>
      <c r="X8" s="535"/>
      <c r="Y8" s="535"/>
      <c r="Z8" s="535"/>
      <c r="AA8" s="535"/>
      <c r="AB8" s="535"/>
      <c r="AC8" s="535"/>
      <c r="AD8" s="535"/>
      <c r="AE8" s="535"/>
      <c r="AF8" s="535"/>
      <c r="AG8" s="535"/>
      <c r="AH8" s="535"/>
      <c r="AI8" s="535"/>
      <c r="AJ8" s="535"/>
      <c r="AK8" s="535"/>
      <c r="AL8" s="536"/>
      <c r="AM8" s="10"/>
    </row>
    <row r="9" spans="2:39" ht="34.5" customHeight="1">
      <c r="B9" s="9"/>
      <c r="C9" s="438" t="s">
        <v>92</v>
      </c>
      <c r="D9" s="439"/>
      <c r="E9" s="439"/>
      <c r="F9" s="439"/>
      <c r="G9" s="439"/>
      <c r="H9" s="439"/>
      <c r="I9" s="439"/>
      <c r="J9" s="440"/>
      <c r="K9" s="523"/>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5"/>
      <c r="AM9" s="10"/>
    </row>
    <row r="10" spans="2:39" ht="34.5" customHeight="1">
      <c r="B10" s="9"/>
      <c r="C10" s="438" t="s">
        <v>29</v>
      </c>
      <c r="D10" s="439"/>
      <c r="E10" s="439"/>
      <c r="F10" s="439"/>
      <c r="G10" s="439"/>
      <c r="H10" s="439"/>
      <c r="I10" s="439"/>
      <c r="J10" s="440"/>
      <c r="K10" s="523"/>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5"/>
      <c r="AM10" s="10"/>
    </row>
    <row r="11" spans="2:39" ht="34.5" customHeight="1">
      <c r="B11" s="9"/>
      <c r="C11" s="520" t="s">
        <v>95</v>
      </c>
      <c r="D11" s="439"/>
      <c r="E11" s="439"/>
      <c r="F11" s="439"/>
      <c r="G11" s="439"/>
      <c r="H11" s="439"/>
      <c r="I11" s="439"/>
      <c r="J11" s="440"/>
      <c r="K11" s="523"/>
      <c r="L11" s="526"/>
      <c r="M11" s="526"/>
      <c r="N11" s="526"/>
      <c r="O11" s="526"/>
      <c r="P11" s="526"/>
      <c r="Q11" s="526"/>
      <c r="R11" s="526"/>
      <c r="S11" s="526"/>
      <c r="T11" s="526"/>
      <c r="U11" s="526"/>
      <c r="V11" s="527"/>
      <c r="W11" s="528" t="s">
        <v>98</v>
      </c>
      <c r="X11" s="529"/>
      <c r="Y11" s="529"/>
      <c r="Z11" s="530"/>
      <c r="AA11" s="531"/>
      <c r="AB11" s="531"/>
      <c r="AC11" s="531"/>
      <c r="AD11" s="531"/>
      <c r="AE11" s="531"/>
      <c r="AF11" s="531"/>
      <c r="AG11" s="531"/>
      <c r="AH11" s="531"/>
      <c r="AI11" s="531"/>
      <c r="AJ11" s="531"/>
      <c r="AK11" s="531"/>
      <c r="AL11" s="532"/>
      <c r="AM11" s="10"/>
    </row>
    <row r="12" spans="2:39" ht="34.5" customHeight="1">
      <c r="B12" s="9"/>
      <c r="C12" s="438" t="s">
        <v>64</v>
      </c>
      <c r="D12" s="439"/>
      <c r="E12" s="439"/>
      <c r="F12" s="439"/>
      <c r="G12" s="439"/>
      <c r="H12" s="439"/>
      <c r="I12" s="439"/>
      <c r="J12" s="440"/>
      <c r="K12" s="14"/>
      <c r="L12" s="15" t="s">
        <v>101</v>
      </c>
      <c r="M12" s="15"/>
      <c r="N12" s="15"/>
      <c r="O12" s="15"/>
      <c r="P12" s="15" t="s">
        <v>102</v>
      </c>
      <c r="Q12" s="15"/>
      <c r="R12" s="15"/>
      <c r="S12" s="15"/>
      <c r="T12" s="15" t="s">
        <v>24</v>
      </c>
      <c r="U12" s="15"/>
      <c r="V12" s="15"/>
      <c r="W12" s="15"/>
      <c r="X12" s="15"/>
      <c r="Y12" s="15"/>
      <c r="Z12" s="15"/>
      <c r="AA12" s="439" t="s">
        <v>103</v>
      </c>
      <c r="AB12" s="439"/>
      <c r="AC12" s="439"/>
      <c r="AD12" s="439"/>
      <c r="AE12" s="439"/>
      <c r="AF12" s="439"/>
      <c r="AG12" s="439"/>
      <c r="AH12" s="439"/>
      <c r="AI12" s="439"/>
      <c r="AJ12" s="439"/>
      <c r="AK12" s="439"/>
      <c r="AL12" s="440"/>
      <c r="AM12" s="10"/>
    </row>
    <row r="13" spans="2:39" ht="34.5" customHeight="1">
      <c r="B13" s="9"/>
      <c r="C13" s="520" t="s">
        <v>70</v>
      </c>
      <c r="D13" s="439"/>
      <c r="E13" s="439"/>
      <c r="F13" s="439"/>
      <c r="G13" s="439"/>
      <c r="H13" s="439"/>
      <c r="I13" s="439"/>
      <c r="J13" s="439"/>
      <c r="K13" s="450" t="s">
        <v>97</v>
      </c>
      <c r="L13" s="450"/>
      <c r="M13" s="450"/>
      <c r="N13" s="450"/>
      <c r="O13" s="450"/>
      <c r="P13" s="450"/>
      <c r="Q13" s="450"/>
      <c r="R13" s="450"/>
      <c r="S13" s="450"/>
      <c r="T13" s="450"/>
      <c r="U13" s="450"/>
      <c r="V13" s="450"/>
      <c r="W13" s="450" t="s">
        <v>107</v>
      </c>
      <c r="X13" s="450"/>
      <c r="Y13" s="450"/>
      <c r="Z13" s="450"/>
      <c r="AA13" s="521"/>
      <c r="AB13" s="521"/>
      <c r="AC13" s="522"/>
      <c r="AD13" s="522"/>
      <c r="AE13" s="522"/>
      <c r="AF13" s="522"/>
      <c r="AG13" s="522"/>
      <c r="AH13" s="522"/>
      <c r="AI13" s="522"/>
      <c r="AJ13" s="522"/>
      <c r="AK13" s="522"/>
      <c r="AL13" s="522"/>
      <c r="AM13" s="10"/>
    </row>
    <row r="14" spans="2:41" ht="34.5" customHeight="1">
      <c r="B14" s="9"/>
      <c r="C14" s="438" t="s">
        <v>115</v>
      </c>
      <c r="D14" s="439"/>
      <c r="E14" s="439"/>
      <c r="F14" s="439"/>
      <c r="G14" s="439"/>
      <c r="H14" s="439"/>
      <c r="I14" s="439"/>
      <c r="J14" s="439"/>
      <c r="K14" s="499"/>
      <c r="L14" s="500"/>
      <c r="M14" s="500"/>
      <c r="N14" s="500"/>
      <c r="O14" s="500"/>
      <c r="P14" s="500"/>
      <c r="Q14" s="500"/>
      <c r="R14" s="500"/>
      <c r="S14" s="500"/>
      <c r="T14" s="500"/>
      <c r="U14" s="500"/>
      <c r="V14" s="16" t="s">
        <v>44</v>
      </c>
      <c r="W14" s="470" t="s">
        <v>116</v>
      </c>
      <c r="X14" s="450"/>
      <c r="Y14" s="450"/>
      <c r="Z14" s="450"/>
      <c r="AA14" s="450"/>
      <c r="AB14" s="438"/>
      <c r="AC14" s="501"/>
      <c r="AD14" s="502"/>
      <c r="AE14" s="502"/>
      <c r="AF14" s="502"/>
      <c r="AG14" s="502"/>
      <c r="AH14" s="502"/>
      <c r="AI14" s="502"/>
      <c r="AJ14" s="502"/>
      <c r="AK14" s="502"/>
      <c r="AL14" s="17" t="s">
        <v>57</v>
      </c>
      <c r="AM14" s="10"/>
      <c r="AO14" s="8" t="s">
        <v>86</v>
      </c>
    </row>
    <row r="15" spans="2:39" ht="34.5" customHeight="1">
      <c r="B15" s="9"/>
      <c r="C15" s="503" t="s">
        <v>111</v>
      </c>
      <c r="D15" s="504"/>
      <c r="E15" s="504"/>
      <c r="F15" s="504"/>
      <c r="G15" s="504"/>
      <c r="H15" s="504"/>
      <c r="I15" s="504"/>
      <c r="J15" s="505"/>
      <c r="K15" s="246" t="s">
        <v>68</v>
      </c>
      <c r="L15" s="497"/>
      <c r="M15" s="497"/>
      <c r="N15" s="497"/>
      <c r="O15" s="497"/>
      <c r="P15" s="497"/>
      <c r="Q15" s="497"/>
      <c r="R15" s="497"/>
      <c r="S15" s="497"/>
      <c r="T15" s="497"/>
      <c r="U15" s="497"/>
      <c r="V15" s="497"/>
      <c r="W15" s="503" t="s">
        <v>118</v>
      </c>
      <c r="X15" s="512"/>
      <c r="Y15" s="512"/>
      <c r="Z15" s="512"/>
      <c r="AA15" s="512"/>
      <c r="AB15" s="513"/>
      <c r="AC15" s="247" t="s">
        <v>68</v>
      </c>
      <c r="AD15" s="498"/>
      <c r="AE15" s="498"/>
      <c r="AF15" s="498"/>
      <c r="AG15" s="498"/>
      <c r="AH15" s="498"/>
      <c r="AI15" s="498"/>
      <c r="AJ15" s="498"/>
      <c r="AK15" s="498"/>
      <c r="AL15" s="248" t="s">
        <v>121</v>
      </c>
      <c r="AM15" s="10"/>
    </row>
    <row r="16" spans="2:39" ht="34.5" customHeight="1">
      <c r="B16" s="9"/>
      <c r="C16" s="506"/>
      <c r="D16" s="507"/>
      <c r="E16" s="507"/>
      <c r="F16" s="507"/>
      <c r="G16" s="507"/>
      <c r="H16" s="507"/>
      <c r="I16" s="507"/>
      <c r="J16" s="508"/>
      <c r="K16" s="246" t="s">
        <v>122</v>
      </c>
      <c r="L16" s="497"/>
      <c r="M16" s="497"/>
      <c r="N16" s="497"/>
      <c r="O16" s="497"/>
      <c r="P16" s="497"/>
      <c r="Q16" s="497"/>
      <c r="R16" s="497"/>
      <c r="S16" s="497"/>
      <c r="T16" s="497"/>
      <c r="U16" s="497"/>
      <c r="V16" s="497"/>
      <c r="W16" s="514"/>
      <c r="X16" s="515"/>
      <c r="Y16" s="515"/>
      <c r="Z16" s="515"/>
      <c r="AA16" s="515"/>
      <c r="AB16" s="516"/>
      <c r="AC16" s="249" t="s">
        <v>122</v>
      </c>
      <c r="AD16" s="498"/>
      <c r="AE16" s="498"/>
      <c r="AF16" s="498"/>
      <c r="AG16" s="498"/>
      <c r="AH16" s="498"/>
      <c r="AI16" s="498"/>
      <c r="AJ16" s="498"/>
      <c r="AK16" s="498"/>
      <c r="AL16" s="250" t="s">
        <v>121</v>
      </c>
      <c r="AM16" s="10"/>
    </row>
    <row r="17" spans="2:42" ht="34.5" customHeight="1">
      <c r="B17" s="9"/>
      <c r="C17" s="506"/>
      <c r="D17" s="507"/>
      <c r="E17" s="507"/>
      <c r="F17" s="507"/>
      <c r="G17" s="507"/>
      <c r="H17" s="507"/>
      <c r="I17" s="507"/>
      <c r="J17" s="508"/>
      <c r="K17" s="246" t="s">
        <v>124</v>
      </c>
      <c r="L17" s="497"/>
      <c r="M17" s="497"/>
      <c r="N17" s="497"/>
      <c r="O17" s="497"/>
      <c r="P17" s="497"/>
      <c r="Q17" s="497"/>
      <c r="R17" s="497"/>
      <c r="S17" s="497"/>
      <c r="T17" s="497"/>
      <c r="U17" s="497"/>
      <c r="V17" s="497"/>
      <c r="W17" s="514"/>
      <c r="X17" s="515"/>
      <c r="Y17" s="515"/>
      <c r="Z17" s="515"/>
      <c r="AA17" s="515"/>
      <c r="AB17" s="516"/>
      <c r="AC17" s="249" t="s">
        <v>124</v>
      </c>
      <c r="AD17" s="498"/>
      <c r="AE17" s="498"/>
      <c r="AF17" s="498"/>
      <c r="AG17" s="498"/>
      <c r="AH17" s="498"/>
      <c r="AI17" s="498"/>
      <c r="AJ17" s="498"/>
      <c r="AK17" s="498"/>
      <c r="AL17" s="250" t="s">
        <v>121</v>
      </c>
      <c r="AM17" s="10"/>
      <c r="AP17" s="18"/>
    </row>
    <row r="18" spans="2:39" ht="34.5" customHeight="1">
      <c r="B18" s="9"/>
      <c r="C18" s="506"/>
      <c r="D18" s="507"/>
      <c r="E18" s="507"/>
      <c r="F18" s="507"/>
      <c r="G18" s="507"/>
      <c r="H18" s="507"/>
      <c r="I18" s="507"/>
      <c r="J18" s="508"/>
      <c r="K18" s="246" t="s">
        <v>125</v>
      </c>
      <c r="L18" s="497"/>
      <c r="M18" s="497"/>
      <c r="N18" s="497"/>
      <c r="O18" s="497"/>
      <c r="P18" s="497"/>
      <c r="Q18" s="497"/>
      <c r="R18" s="497"/>
      <c r="S18" s="497"/>
      <c r="T18" s="497"/>
      <c r="U18" s="497"/>
      <c r="V18" s="497"/>
      <c r="W18" s="514"/>
      <c r="X18" s="515"/>
      <c r="Y18" s="515"/>
      <c r="Z18" s="515"/>
      <c r="AA18" s="515"/>
      <c r="AB18" s="516"/>
      <c r="AC18" s="249" t="s">
        <v>125</v>
      </c>
      <c r="AD18" s="498"/>
      <c r="AE18" s="498"/>
      <c r="AF18" s="498"/>
      <c r="AG18" s="498"/>
      <c r="AH18" s="498"/>
      <c r="AI18" s="498"/>
      <c r="AJ18" s="498"/>
      <c r="AK18" s="498"/>
      <c r="AL18" s="250" t="s">
        <v>121</v>
      </c>
      <c r="AM18" s="10"/>
    </row>
    <row r="19" spans="2:39" ht="34.5" customHeight="1">
      <c r="B19" s="9"/>
      <c r="C19" s="506"/>
      <c r="D19" s="507"/>
      <c r="E19" s="507"/>
      <c r="F19" s="507"/>
      <c r="G19" s="507"/>
      <c r="H19" s="507"/>
      <c r="I19" s="507"/>
      <c r="J19" s="508"/>
      <c r="K19" s="246" t="s">
        <v>128</v>
      </c>
      <c r="L19" s="497"/>
      <c r="M19" s="497"/>
      <c r="N19" s="497"/>
      <c r="O19" s="497"/>
      <c r="P19" s="497"/>
      <c r="Q19" s="497"/>
      <c r="R19" s="497"/>
      <c r="S19" s="497"/>
      <c r="T19" s="497"/>
      <c r="U19" s="497"/>
      <c r="V19" s="497"/>
      <c r="W19" s="514"/>
      <c r="X19" s="515"/>
      <c r="Y19" s="515"/>
      <c r="Z19" s="515"/>
      <c r="AA19" s="515"/>
      <c r="AB19" s="516"/>
      <c r="AC19" s="249" t="s">
        <v>128</v>
      </c>
      <c r="AD19" s="498"/>
      <c r="AE19" s="498"/>
      <c r="AF19" s="498"/>
      <c r="AG19" s="498"/>
      <c r="AH19" s="498"/>
      <c r="AI19" s="498"/>
      <c r="AJ19" s="498"/>
      <c r="AK19" s="498"/>
      <c r="AL19" s="250" t="s">
        <v>121</v>
      </c>
      <c r="AM19" s="10"/>
    </row>
    <row r="20" spans="2:39" ht="34.5" customHeight="1">
      <c r="B20" s="9"/>
      <c r="C20" s="506"/>
      <c r="D20" s="507"/>
      <c r="E20" s="507"/>
      <c r="F20" s="507"/>
      <c r="G20" s="507"/>
      <c r="H20" s="507"/>
      <c r="I20" s="507"/>
      <c r="J20" s="508"/>
      <c r="K20" s="246" t="s">
        <v>91</v>
      </c>
      <c r="L20" s="489" t="s">
        <v>130</v>
      </c>
      <c r="M20" s="489"/>
      <c r="N20" s="489"/>
      <c r="O20" s="489"/>
      <c r="P20" s="489"/>
      <c r="Q20" s="489"/>
      <c r="R20" s="489"/>
      <c r="S20" s="489"/>
      <c r="T20" s="489"/>
      <c r="U20" s="489"/>
      <c r="V20" s="489"/>
      <c r="W20" s="514"/>
      <c r="X20" s="515"/>
      <c r="Y20" s="515"/>
      <c r="Z20" s="515"/>
      <c r="AA20" s="515"/>
      <c r="AB20" s="516"/>
      <c r="AC20" s="249" t="s">
        <v>91</v>
      </c>
      <c r="AD20" s="490"/>
      <c r="AE20" s="490"/>
      <c r="AF20" s="490"/>
      <c r="AG20" s="490"/>
      <c r="AH20" s="490"/>
      <c r="AI20" s="490"/>
      <c r="AJ20" s="490"/>
      <c r="AK20" s="490"/>
      <c r="AL20" s="250" t="s">
        <v>121</v>
      </c>
      <c r="AM20" s="10"/>
    </row>
    <row r="21" spans="2:39" ht="34.5" customHeight="1">
      <c r="B21" s="9"/>
      <c r="C21" s="509"/>
      <c r="D21" s="510"/>
      <c r="E21" s="510"/>
      <c r="F21" s="510"/>
      <c r="G21" s="510"/>
      <c r="H21" s="510"/>
      <c r="I21" s="510"/>
      <c r="J21" s="511"/>
      <c r="K21" s="245"/>
      <c r="L21" s="246"/>
      <c r="M21" s="246"/>
      <c r="N21" s="246"/>
      <c r="O21" s="246"/>
      <c r="P21" s="246"/>
      <c r="Q21" s="246"/>
      <c r="R21" s="246"/>
      <c r="S21" s="246"/>
      <c r="T21" s="246"/>
      <c r="U21" s="246"/>
      <c r="V21" s="251"/>
      <c r="W21" s="517"/>
      <c r="X21" s="518"/>
      <c r="Y21" s="518"/>
      <c r="Z21" s="518"/>
      <c r="AA21" s="518"/>
      <c r="AB21" s="519"/>
      <c r="AC21" s="252" t="s">
        <v>131</v>
      </c>
      <c r="AD21" s="490">
        <f>SUM(AD15:AK20)</f>
        <v>0</v>
      </c>
      <c r="AE21" s="490"/>
      <c r="AF21" s="490"/>
      <c r="AG21" s="490"/>
      <c r="AH21" s="490"/>
      <c r="AI21" s="490"/>
      <c r="AJ21" s="490"/>
      <c r="AK21" s="490"/>
      <c r="AL21" s="250" t="s">
        <v>121</v>
      </c>
      <c r="AM21" s="10"/>
    </row>
    <row r="22" spans="2:39" ht="16.5" customHeight="1">
      <c r="B22" s="9"/>
      <c r="C22" s="495" t="s">
        <v>47</v>
      </c>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10"/>
    </row>
    <row r="23" spans="2:39" ht="16.5" customHeight="1">
      <c r="B23" s="9"/>
      <c r="C23" s="494" t="s">
        <v>0</v>
      </c>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10"/>
    </row>
    <row r="24" spans="2:39" ht="15.75" customHeight="1">
      <c r="B24" s="9"/>
      <c r="C24" s="496" t="s">
        <v>507</v>
      </c>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10"/>
    </row>
    <row r="25" spans="2:39" ht="18.75" customHeight="1">
      <c r="B25" s="9"/>
      <c r="C25" s="9"/>
      <c r="D25" s="678" t="s">
        <v>135</v>
      </c>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679"/>
      <c r="AJ25" s="679"/>
      <c r="AK25" s="679"/>
      <c r="AL25" s="679"/>
      <c r="AM25" s="10"/>
    </row>
    <row r="26" spans="2:39" ht="16.5" customHeight="1">
      <c r="B26" s="9"/>
      <c r="C26" s="494" t="s">
        <v>138</v>
      </c>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10"/>
    </row>
    <row r="27" spans="3:37" ht="10.5" customHeight="1">
      <c r="C27" s="100"/>
      <c r="D27" s="101"/>
      <c r="E27" s="101"/>
      <c r="F27" s="101"/>
      <c r="G27" s="101"/>
      <c r="H27" s="101"/>
      <c r="I27" s="101"/>
      <c r="J27" s="101"/>
      <c r="K27" s="102"/>
      <c r="L27" s="102"/>
      <c r="M27" s="102"/>
      <c r="N27" s="102"/>
      <c r="O27" s="102"/>
      <c r="P27" s="102"/>
      <c r="Q27" s="102"/>
      <c r="R27" s="102"/>
      <c r="S27" s="102"/>
      <c r="T27" s="102"/>
      <c r="U27" s="102"/>
      <c r="W27" s="101"/>
      <c r="X27" s="101"/>
      <c r="Y27" s="101"/>
      <c r="Z27" s="101"/>
      <c r="AA27" s="101"/>
      <c r="AB27" s="101"/>
      <c r="AC27" s="102"/>
      <c r="AD27" s="102"/>
      <c r="AE27" s="102"/>
      <c r="AF27" s="102"/>
      <c r="AG27" s="102"/>
      <c r="AH27" s="102"/>
      <c r="AI27" s="102"/>
      <c r="AJ27" s="102"/>
      <c r="AK27" s="102"/>
    </row>
    <row r="28" ht="7.5" customHeight="1"/>
    <row r="29" spans="2:39" ht="16.5" customHeight="1">
      <c r="B29" s="493" t="s">
        <v>707</v>
      </c>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10"/>
    </row>
    <row r="30" spans="2:39" ht="8.25" customHeight="1">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0"/>
    </row>
    <row r="31" spans="2:39" ht="16.5" customHeight="1">
      <c r="B31" s="20"/>
      <c r="C31" s="21" t="s">
        <v>143</v>
      </c>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10"/>
    </row>
    <row r="32" spans="2:39" ht="16.5" customHeight="1">
      <c r="B32" s="20"/>
      <c r="C32" s="20"/>
      <c r="D32" s="397" t="s">
        <v>708</v>
      </c>
      <c r="E32" s="396"/>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10"/>
    </row>
    <row r="33" spans="2:39" ht="16.5" customHeight="1">
      <c r="B33" s="20"/>
      <c r="C33" s="20"/>
      <c r="D33" s="397" t="s">
        <v>709</v>
      </c>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10"/>
    </row>
    <row r="34" spans="2:39" ht="10.5" customHeight="1">
      <c r="B34" s="19"/>
      <c r="C34" s="19"/>
      <c r="D34" s="24"/>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0"/>
    </row>
    <row r="35" spans="2:39" s="11" customFormat="1" ht="16.5" customHeight="1">
      <c r="B35" s="23"/>
      <c r="C35" s="24" t="s">
        <v>148</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5"/>
    </row>
    <row r="36" spans="2:39" ht="42.75" customHeight="1">
      <c r="B36" s="9"/>
      <c r="C36" s="477" t="s">
        <v>149</v>
      </c>
      <c r="D36" s="478"/>
      <c r="E36" s="478"/>
      <c r="F36" s="478"/>
      <c r="G36" s="478"/>
      <c r="H36" s="478"/>
      <c r="I36" s="478"/>
      <c r="J36" s="478"/>
      <c r="K36" s="450" t="s">
        <v>150</v>
      </c>
      <c r="L36" s="450"/>
      <c r="M36" s="450"/>
      <c r="N36" s="488"/>
      <c r="O36" s="450"/>
      <c r="P36" s="450"/>
      <c r="Q36" s="488"/>
      <c r="R36" s="450" t="s">
        <v>150</v>
      </c>
      <c r="S36" s="450"/>
      <c r="T36" s="450"/>
      <c r="U36" s="450"/>
      <c r="V36" s="450"/>
      <c r="W36" s="450"/>
      <c r="X36" s="450"/>
      <c r="Y36" s="450" t="s">
        <v>150</v>
      </c>
      <c r="Z36" s="450"/>
      <c r="AA36" s="450"/>
      <c r="AB36" s="450"/>
      <c r="AC36" s="450"/>
      <c r="AD36" s="450"/>
      <c r="AE36" s="450"/>
      <c r="AF36" s="450" t="s">
        <v>131</v>
      </c>
      <c r="AG36" s="450"/>
      <c r="AH36" s="450"/>
      <c r="AI36" s="450"/>
      <c r="AJ36" s="450"/>
      <c r="AK36" s="450"/>
      <c r="AL36" s="450"/>
      <c r="AM36" s="10"/>
    </row>
    <row r="37" spans="2:39" ht="42.75" customHeight="1">
      <c r="B37" s="9"/>
      <c r="C37" s="478"/>
      <c r="D37" s="478"/>
      <c r="E37" s="478"/>
      <c r="F37" s="478"/>
      <c r="G37" s="478"/>
      <c r="H37" s="478"/>
      <c r="I37" s="478"/>
      <c r="J37" s="478"/>
      <c r="K37" s="450"/>
      <c r="L37" s="450"/>
      <c r="M37" s="438"/>
      <c r="N37" s="15" t="s">
        <v>53</v>
      </c>
      <c r="O37" s="450"/>
      <c r="P37" s="438"/>
      <c r="Q37" s="16" t="s">
        <v>152</v>
      </c>
      <c r="R37" s="450"/>
      <c r="S37" s="450"/>
      <c r="T37" s="438"/>
      <c r="U37" s="15" t="s">
        <v>53</v>
      </c>
      <c r="V37" s="450"/>
      <c r="W37" s="438"/>
      <c r="X37" s="15" t="s">
        <v>152</v>
      </c>
      <c r="Y37" s="450"/>
      <c r="Z37" s="450"/>
      <c r="AA37" s="438"/>
      <c r="AB37" s="15" t="s">
        <v>53</v>
      </c>
      <c r="AC37" s="450"/>
      <c r="AD37" s="438"/>
      <c r="AE37" s="15" t="s">
        <v>152</v>
      </c>
      <c r="AF37" s="450"/>
      <c r="AG37" s="450"/>
      <c r="AH37" s="450"/>
      <c r="AI37" s="450"/>
      <c r="AJ37" s="450"/>
      <c r="AK37" s="450"/>
      <c r="AL37" s="450"/>
      <c r="AM37" s="10"/>
    </row>
    <row r="38" spans="2:39" ht="16.5" customHeight="1">
      <c r="B38" s="9"/>
      <c r="C38" s="450" t="s">
        <v>153</v>
      </c>
      <c r="D38" s="450"/>
      <c r="E38" s="450"/>
      <c r="F38" s="450"/>
      <c r="G38" s="450"/>
      <c r="H38" s="450"/>
      <c r="I38" s="450"/>
      <c r="J38" s="450"/>
      <c r="K38" s="480"/>
      <c r="L38" s="480"/>
      <c r="M38" s="480"/>
      <c r="N38" s="481"/>
      <c r="O38" s="480"/>
      <c r="P38" s="482"/>
      <c r="Q38" s="26" t="s">
        <v>44</v>
      </c>
      <c r="R38" s="480"/>
      <c r="S38" s="480"/>
      <c r="T38" s="480"/>
      <c r="U38" s="481"/>
      <c r="V38" s="480"/>
      <c r="W38" s="482"/>
      <c r="X38" s="26" t="s">
        <v>44</v>
      </c>
      <c r="Y38" s="480"/>
      <c r="Z38" s="480"/>
      <c r="AA38" s="480"/>
      <c r="AB38" s="481"/>
      <c r="AC38" s="480"/>
      <c r="AD38" s="482"/>
      <c r="AE38" s="26" t="s">
        <v>44</v>
      </c>
      <c r="AF38" s="483">
        <f>SUM(K38,R38,Y38)</f>
        <v>0</v>
      </c>
      <c r="AG38" s="483"/>
      <c r="AH38" s="483"/>
      <c r="AI38" s="483"/>
      <c r="AJ38" s="483"/>
      <c r="AK38" s="484"/>
      <c r="AL38" s="27" t="s">
        <v>44</v>
      </c>
      <c r="AM38" s="10"/>
    </row>
    <row r="39" spans="2:39" ht="36" customHeight="1">
      <c r="B39" s="9"/>
      <c r="C39" s="485" t="s">
        <v>280</v>
      </c>
      <c r="D39" s="486"/>
      <c r="E39" s="486"/>
      <c r="F39" s="486"/>
      <c r="G39" s="486"/>
      <c r="H39" s="486"/>
      <c r="I39" s="486"/>
      <c r="J39" s="486"/>
      <c r="K39" s="450" t="s">
        <v>150</v>
      </c>
      <c r="L39" s="450"/>
      <c r="M39" s="450"/>
      <c r="N39" s="450"/>
      <c r="O39" s="450"/>
      <c r="P39" s="450"/>
      <c r="Q39" s="487"/>
      <c r="R39" s="450" t="s">
        <v>150</v>
      </c>
      <c r="S39" s="450"/>
      <c r="T39" s="450"/>
      <c r="U39" s="450"/>
      <c r="V39" s="450"/>
      <c r="W39" s="450"/>
      <c r="X39" s="450"/>
      <c r="Y39" s="450" t="s">
        <v>150</v>
      </c>
      <c r="Z39" s="450"/>
      <c r="AA39" s="450"/>
      <c r="AB39" s="450"/>
      <c r="AC39" s="450"/>
      <c r="AD39" s="450"/>
      <c r="AE39" s="450"/>
      <c r="AF39" s="450" t="s">
        <v>131</v>
      </c>
      <c r="AG39" s="450"/>
      <c r="AH39" s="450"/>
      <c r="AI39" s="450"/>
      <c r="AJ39" s="450"/>
      <c r="AK39" s="450"/>
      <c r="AL39" s="450"/>
      <c r="AM39" s="10"/>
    </row>
    <row r="40" spans="2:39" ht="36" customHeight="1">
      <c r="B40" s="9"/>
      <c r="C40" s="486"/>
      <c r="D40" s="486"/>
      <c r="E40" s="486"/>
      <c r="F40" s="486"/>
      <c r="G40" s="486"/>
      <c r="H40" s="486"/>
      <c r="I40" s="486"/>
      <c r="J40" s="486"/>
      <c r="K40" s="450"/>
      <c r="L40" s="450"/>
      <c r="M40" s="438"/>
      <c r="N40" s="15" t="s">
        <v>53</v>
      </c>
      <c r="O40" s="450"/>
      <c r="P40" s="438"/>
      <c r="Q40" s="15" t="s">
        <v>152</v>
      </c>
      <c r="R40" s="450"/>
      <c r="S40" s="450"/>
      <c r="T40" s="438"/>
      <c r="U40" s="15" t="s">
        <v>53</v>
      </c>
      <c r="V40" s="450"/>
      <c r="W40" s="438"/>
      <c r="X40" s="15" t="s">
        <v>152</v>
      </c>
      <c r="Y40" s="450"/>
      <c r="Z40" s="450"/>
      <c r="AA40" s="438"/>
      <c r="AB40" s="15" t="s">
        <v>53</v>
      </c>
      <c r="AC40" s="450"/>
      <c r="AD40" s="438"/>
      <c r="AE40" s="15" t="s">
        <v>152</v>
      </c>
      <c r="AF40" s="450"/>
      <c r="AG40" s="450"/>
      <c r="AH40" s="450"/>
      <c r="AI40" s="450"/>
      <c r="AJ40" s="450"/>
      <c r="AK40" s="450"/>
      <c r="AL40" s="450"/>
      <c r="AM40" s="10"/>
    </row>
    <row r="41" spans="2:39" ht="16.5" customHeight="1">
      <c r="B41" s="9"/>
      <c r="C41" s="450" t="s">
        <v>156</v>
      </c>
      <c r="D41" s="450"/>
      <c r="E41" s="450"/>
      <c r="F41" s="450"/>
      <c r="G41" s="450"/>
      <c r="H41" s="450"/>
      <c r="I41" s="450"/>
      <c r="J41" s="450"/>
      <c r="K41" s="480"/>
      <c r="L41" s="480"/>
      <c r="M41" s="480"/>
      <c r="N41" s="481"/>
      <c r="O41" s="480"/>
      <c r="P41" s="482"/>
      <c r="Q41" s="26" t="s">
        <v>44</v>
      </c>
      <c r="R41" s="480"/>
      <c r="S41" s="480"/>
      <c r="T41" s="480"/>
      <c r="U41" s="481"/>
      <c r="V41" s="480"/>
      <c r="W41" s="482"/>
      <c r="X41" s="26" t="s">
        <v>44</v>
      </c>
      <c r="Y41" s="480"/>
      <c r="Z41" s="480"/>
      <c r="AA41" s="480"/>
      <c r="AB41" s="481"/>
      <c r="AC41" s="480"/>
      <c r="AD41" s="482"/>
      <c r="AE41" s="26" t="s">
        <v>44</v>
      </c>
      <c r="AF41" s="483">
        <f>SUM(K41,R41,Y41)</f>
        <v>0</v>
      </c>
      <c r="AG41" s="483"/>
      <c r="AH41" s="483"/>
      <c r="AI41" s="483"/>
      <c r="AJ41" s="483"/>
      <c r="AK41" s="484"/>
      <c r="AL41" s="27" t="s">
        <v>44</v>
      </c>
      <c r="AM41" s="10"/>
    </row>
    <row r="42" spans="2:39" ht="32.25" customHeight="1">
      <c r="B42" s="9"/>
      <c r="C42" s="470" t="s">
        <v>157</v>
      </c>
      <c r="D42" s="450"/>
      <c r="E42" s="450"/>
      <c r="F42" s="450"/>
      <c r="G42" s="450"/>
      <c r="H42" s="450"/>
      <c r="I42" s="450"/>
      <c r="J42" s="450"/>
      <c r="K42" s="471"/>
      <c r="L42" s="472"/>
      <c r="M42" s="472"/>
      <c r="N42" s="472"/>
      <c r="O42" s="472"/>
      <c r="P42" s="472"/>
      <c r="Q42" s="472"/>
      <c r="R42" s="472"/>
      <c r="S42" s="472"/>
      <c r="T42" s="472"/>
      <c r="U42" s="472"/>
      <c r="V42" s="472"/>
      <c r="W42" s="472"/>
      <c r="X42" s="472"/>
      <c r="Y42" s="472"/>
      <c r="Z42" s="472"/>
      <c r="AA42" s="472"/>
      <c r="AB42" s="472"/>
      <c r="AC42" s="472"/>
      <c r="AD42" s="472"/>
      <c r="AE42" s="473"/>
      <c r="AF42" s="474" t="str">
        <f>_xlfn.IFERROR((AF41-AF38)/AF41,"自動計算")</f>
        <v>自動計算</v>
      </c>
      <c r="AG42" s="475"/>
      <c r="AH42" s="475"/>
      <c r="AI42" s="475"/>
      <c r="AJ42" s="475"/>
      <c r="AK42" s="475"/>
      <c r="AL42" s="476"/>
      <c r="AM42" s="10"/>
    </row>
    <row r="43" spans="2:39" ht="12.7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10"/>
    </row>
    <row r="44" spans="2:39" s="11" customFormat="1" ht="16.5" customHeight="1">
      <c r="B44" s="25"/>
      <c r="C44" s="24" t="s">
        <v>710</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9"/>
      <c r="AG44" s="29"/>
      <c r="AH44" s="29"/>
      <c r="AI44" s="29"/>
      <c r="AJ44" s="29"/>
      <c r="AK44" s="29"/>
      <c r="AL44" s="29"/>
      <c r="AM44" s="25"/>
    </row>
    <row r="45" spans="2:39" s="12" customFormat="1" ht="48" customHeight="1">
      <c r="B45" s="25"/>
      <c r="C45" s="477" t="s">
        <v>711</v>
      </c>
      <c r="D45" s="478"/>
      <c r="E45" s="478"/>
      <c r="F45" s="478"/>
      <c r="G45" s="478"/>
      <c r="H45" s="478"/>
      <c r="I45" s="478"/>
      <c r="J45" s="478"/>
      <c r="K45" s="454" t="s">
        <v>150</v>
      </c>
      <c r="L45" s="454"/>
      <c r="M45" s="454"/>
      <c r="N45" s="479"/>
      <c r="O45" s="454"/>
      <c r="P45" s="454"/>
      <c r="Q45" s="479"/>
      <c r="R45" s="454" t="s">
        <v>150</v>
      </c>
      <c r="S45" s="454"/>
      <c r="T45" s="454"/>
      <c r="U45" s="454"/>
      <c r="V45" s="454"/>
      <c r="W45" s="454"/>
      <c r="X45" s="454"/>
      <c r="Y45" s="454" t="s">
        <v>150</v>
      </c>
      <c r="Z45" s="454"/>
      <c r="AA45" s="454"/>
      <c r="AB45" s="454"/>
      <c r="AC45" s="454"/>
      <c r="AD45" s="454"/>
      <c r="AE45" s="454"/>
      <c r="AF45" s="454" t="s">
        <v>131</v>
      </c>
      <c r="AG45" s="454"/>
      <c r="AH45" s="454"/>
      <c r="AI45" s="454"/>
      <c r="AJ45" s="454"/>
      <c r="AK45" s="454"/>
      <c r="AL45" s="454"/>
      <c r="AM45" s="25"/>
    </row>
    <row r="46" spans="2:39" s="12" customFormat="1" ht="48" customHeight="1">
      <c r="B46" s="25"/>
      <c r="C46" s="478"/>
      <c r="D46" s="478"/>
      <c r="E46" s="478"/>
      <c r="F46" s="478"/>
      <c r="G46" s="478"/>
      <c r="H46" s="478"/>
      <c r="I46" s="478"/>
      <c r="J46" s="478"/>
      <c r="K46" s="454"/>
      <c r="L46" s="454"/>
      <c r="M46" s="463"/>
      <c r="N46" s="30" t="s">
        <v>53</v>
      </c>
      <c r="O46" s="454"/>
      <c r="P46" s="463"/>
      <c r="Q46" s="31" t="s">
        <v>152</v>
      </c>
      <c r="R46" s="454"/>
      <c r="S46" s="454"/>
      <c r="T46" s="463"/>
      <c r="U46" s="30" t="s">
        <v>53</v>
      </c>
      <c r="V46" s="454"/>
      <c r="W46" s="463"/>
      <c r="X46" s="30" t="s">
        <v>152</v>
      </c>
      <c r="Y46" s="454"/>
      <c r="Z46" s="454"/>
      <c r="AA46" s="463"/>
      <c r="AB46" s="30" t="s">
        <v>53</v>
      </c>
      <c r="AC46" s="454"/>
      <c r="AD46" s="463"/>
      <c r="AE46" s="30" t="s">
        <v>152</v>
      </c>
      <c r="AF46" s="454"/>
      <c r="AG46" s="454"/>
      <c r="AH46" s="454"/>
      <c r="AI46" s="454"/>
      <c r="AJ46" s="454"/>
      <c r="AK46" s="454"/>
      <c r="AL46" s="454"/>
      <c r="AM46" s="25"/>
    </row>
    <row r="47" spans="2:39" s="12" customFormat="1" ht="16.5" customHeight="1">
      <c r="B47" s="25"/>
      <c r="C47" s="454" t="s">
        <v>712</v>
      </c>
      <c r="D47" s="454"/>
      <c r="E47" s="454"/>
      <c r="F47" s="454"/>
      <c r="G47" s="454"/>
      <c r="H47" s="454"/>
      <c r="I47" s="454"/>
      <c r="J47" s="454"/>
      <c r="K47" s="464"/>
      <c r="L47" s="464"/>
      <c r="M47" s="464"/>
      <c r="N47" s="465"/>
      <c r="O47" s="464"/>
      <c r="P47" s="466"/>
      <c r="Q47" s="32" t="s">
        <v>44</v>
      </c>
      <c r="R47" s="464"/>
      <c r="S47" s="464"/>
      <c r="T47" s="464"/>
      <c r="U47" s="465"/>
      <c r="V47" s="464"/>
      <c r="W47" s="466"/>
      <c r="X47" s="32" t="s">
        <v>44</v>
      </c>
      <c r="Y47" s="464"/>
      <c r="Z47" s="464"/>
      <c r="AA47" s="464"/>
      <c r="AB47" s="465"/>
      <c r="AC47" s="464"/>
      <c r="AD47" s="466"/>
      <c r="AE47" s="32" t="s">
        <v>44</v>
      </c>
      <c r="AF47" s="451">
        <f>SUM(K47,R47,Y47)</f>
        <v>0</v>
      </c>
      <c r="AG47" s="451"/>
      <c r="AH47" s="451"/>
      <c r="AI47" s="451"/>
      <c r="AJ47" s="451"/>
      <c r="AK47" s="452"/>
      <c r="AL47" s="33" t="s">
        <v>44</v>
      </c>
      <c r="AM47" s="25"/>
    </row>
    <row r="48" spans="2:39" s="12" customFormat="1" ht="36" customHeight="1">
      <c r="B48" s="25"/>
      <c r="C48" s="467" t="s">
        <v>675</v>
      </c>
      <c r="D48" s="468"/>
      <c r="E48" s="468"/>
      <c r="F48" s="468"/>
      <c r="G48" s="468"/>
      <c r="H48" s="468"/>
      <c r="I48" s="468"/>
      <c r="J48" s="468"/>
      <c r="K48" s="454" t="s">
        <v>150</v>
      </c>
      <c r="L48" s="454"/>
      <c r="M48" s="454"/>
      <c r="N48" s="454"/>
      <c r="O48" s="454"/>
      <c r="P48" s="454"/>
      <c r="Q48" s="469"/>
      <c r="R48" s="454" t="s">
        <v>150</v>
      </c>
      <c r="S48" s="454"/>
      <c r="T48" s="454"/>
      <c r="U48" s="454"/>
      <c r="V48" s="454"/>
      <c r="W48" s="454"/>
      <c r="X48" s="454"/>
      <c r="Y48" s="454" t="s">
        <v>150</v>
      </c>
      <c r="Z48" s="454"/>
      <c r="AA48" s="454"/>
      <c r="AB48" s="454"/>
      <c r="AC48" s="454"/>
      <c r="AD48" s="454"/>
      <c r="AE48" s="454"/>
      <c r="AF48" s="454" t="s">
        <v>131</v>
      </c>
      <c r="AG48" s="454"/>
      <c r="AH48" s="454"/>
      <c r="AI48" s="454"/>
      <c r="AJ48" s="454"/>
      <c r="AK48" s="454"/>
      <c r="AL48" s="454"/>
      <c r="AM48" s="25"/>
    </row>
    <row r="49" spans="2:39" s="12" customFormat="1" ht="36" customHeight="1">
      <c r="B49" s="25"/>
      <c r="C49" s="468"/>
      <c r="D49" s="468"/>
      <c r="E49" s="468"/>
      <c r="F49" s="468"/>
      <c r="G49" s="468"/>
      <c r="H49" s="468"/>
      <c r="I49" s="468"/>
      <c r="J49" s="468"/>
      <c r="K49" s="454"/>
      <c r="L49" s="454"/>
      <c r="M49" s="463"/>
      <c r="N49" s="30" t="s">
        <v>53</v>
      </c>
      <c r="O49" s="454"/>
      <c r="P49" s="463"/>
      <c r="Q49" s="30" t="s">
        <v>152</v>
      </c>
      <c r="R49" s="454"/>
      <c r="S49" s="454"/>
      <c r="T49" s="463"/>
      <c r="U49" s="30" t="s">
        <v>53</v>
      </c>
      <c r="V49" s="454"/>
      <c r="W49" s="463"/>
      <c r="X49" s="30" t="s">
        <v>152</v>
      </c>
      <c r="Y49" s="454"/>
      <c r="Z49" s="454"/>
      <c r="AA49" s="463"/>
      <c r="AB49" s="30" t="s">
        <v>53</v>
      </c>
      <c r="AC49" s="454"/>
      <c r="AD49" s="463"/>
      <c r="AE49" s="30" t="s">
        <v>152</v>
      </c>
      <c r="AF49" s="454"/>
      <c r="AG49" s="454"/>
      <c r="AH49" s="454"/>
      <c r="AI49" s="454"/>
      <c r="AJ49" s="454"/>
      <c r="AK49" s="454"/>
      <c r="AL49" s="454"/>
      <c r="AM49" s="25"/>
    </row>
    <row r="50" spans="2:39" s="12" customFormat="1" ht="16.5" customHeight="1">
      <c r="B50" s="25"/>
      <c r="C50" s="454" t="s">
        <v>672</v>
      </c>
      <c r="D50" s="454"/>
      <c r="E50" s="454"/>
      <c r="F50" s="454"/>
      <c r="G50" s="454"/>
      <c r="H50" s="454"/>
      <c r="I50" s="454"/>
      <c r="J50" s="454"/>
      <c r="K50" s="464"/>
      <c r="L50" s="464"/>
      <c r="M50" s="464"/>
      <c r="N50" s="465"/>
      <c r="O50" s="464"/>
      <c r="P50" s="466"/>
      <c r="Q50" s="32" t="s">
        <v>44</v>
      </c>
      <c r="R50" s="464"/>
      <c r="S50" s="464"/>
      <c r="T50" s="464"/>
      <c r="U50" s="465"/>
      <c r="V50" s="464"/>
      <c r="W50" s="466"/>
      <c r="X50" s="32" t="s">
        <v>44</v>
      </c>
      <c r="Y50" s="464"/>
      <c r="Z50" s="464"/>
      <c r="AA50" s="464"/>
      <c r="AB50" s="465"/>
      <c r="AC50" s="464"/>
      <c r="AD50" s="466"/>
      <c r="AE50" s="32" t="s">
        <v>44</v>
      </c>
      <c r="AF50" s="451">
        <f>SUM(K50,R50,Y50)</f>
        <v>0</v>
      </c>
      <c r="AG50" s="451"/>
      <c r="AH50" s="451"/>
      <c r="AI50" s="451"/>
      <c r="AJ50" s="451"/>
      <c r="AK50" s="452"/>
      <c r="AL50" s="33" t="s">
        <v>44</v>
      </c>
      <c r="AM50" s="25"/>
    </row>
    <row r="51" spans="2:39" s="12" customFormat="1" ht="28.5" customHeight="1">
      <c r="B51" s="25"/>
      <c r="C51" s="453" t="s">
        <v>673</v>
      </c>
      <c r="D51" s="454"/>
      <c r="E51" s="454"/>
      <c r="F51" s="454"/>
      <c r="G51" s="454"/>
      <c r="H51" s="454"/>
      <c r="I51" s="454"/>
      <c r="J51" s="454"/>
      <c r="K51" s="455"/>
      <c r="L51" s="456"/>
      <c r="M51" s="456"/>
      <c r="N51" s="456"/>
      <c r="O51" s="456"/>
      <c r="P51" s="456"/>
      <c r="Q51" s="456"/>
      <c r="R51" s="456"/>
      <c r="S51" s="456"/>
      <c r="T51" s="456"/>
      <c r="U51" s="456"/>
      <c r="V51" s="456"/>
      <c r="W51" s="456"/>
      <c r="X51" s="456"/>
      <c r="Y51" s="456"/>
      <c r="Z51" s="456"/>
      <c r="AA51" s="456"/>
      <c r="AB51" s="456"/>
      <c r="AC51" s="456"/>
      <c r="AD51" s="456"/>
      <c r="AE51" s="457"/>
      <c r="AF51" s="458" t="str">
        <f>_xlfn.IFERROR((AF50-AF47)/AF50,"自動計算")</f>
        <v>自動計算</v>
      </c>
      <c r="AG51" s="459"/>
      <c r="AH51" s="459"/>
      <c r="AI51" s="459"/>
      <c r="AJ51" s="459"/>
      <c r="AK51" s="459"/>
      <c r="AL51" s="460"/>
      <c r="AM51" s="25"/>
    </row>
    <row r="52" spans="2:39" ht="18" customHeight="1">
      <c r="B52" s="9"/>
      <c r="C52" s="9" t="s">
        <v>163</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10"/>
    </row>
    <row r="53" spans="2:39" ht="18" customHeight="1">
      <c r="B53" s="9"/>
      <c r="C53" s="34" t="s">
        <v>165</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9"/>
      <c r="AJ53" s="9"/>
      <c r="AK53" s="9"/>
      <c r="AL53" s="9"/>
      <c r="AM53" s="10"/>
    </row>
    <row r="54" spans="3:4" ht="18" customHeight="1">
      <c r="C54" s="398" t="s">
        <v>539</v>
      </c>
      <c r="D54" s="415" t="s">
        <v>676</v>
      </c>
    </row>
    <row r="55" spans="2:38" ht="12" customHeight="1">
      <c r="B55" s="677" t="s">
        <v>166</v>
      </c>
      <c r="C55" s="677"/>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c r="AI55" s="677"/>
      <c r="AJ55" s="677"/>
      <c r="AK55" s="677"/>
      <c r="AL55" s="677"/>
    </row>
    <row r="56" spans="2:38" ht="10.5" customHeight="1">
      <c r="B56" s="677"/>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c r="AJ56" s="677"/>
      <c r="AK56" s="677"/>
      <c r="AL56" s="677"/>
    </row>
    <row r="57" ht="16.5" customHeight="1">
      <c r="C57" s="8" t="s">
        <v>281</v>
      </c>
    </row>
    <row r="58" ht="5.25" customHeight="1"/>
    <row r="59" spans="4:5" ht="16.5" customHeight="1">
      <c r="D59" s="18"/>
      <c r="E59" s="8" t="s">
        <v>282</v>
      </c>
    </row>
    <row r="60" ht="8.25" customHeight="1" hidden="1"/>
    <row r="61" spans="4:5" ht="16.5" customHeight="1">
      <c r="D61" s="18"/>
      <c r="E61" s="8" t="s">
        <v>28</v>
      </c>
    </row>
    <row r="62" ht="8.25" customHeight="1" hidden="1"/>
    <row r="63" spans="4:5" ht="16.5" customHeight="1">
      <c r="D63" s="18"/>
      <c r="E63" s="8" t="s">
        <v>76</v>
      </c>
    </row>
    <row r="64" ht="4.5" customHeight="1"/>
    <row r="65" ht="12.75">
      <c r="C65" s="103" t="s">
        <v>141</v>
      </c>
    </row>
  </sheetData>
  <sheetProtection/>
  <mergeCells count="117">
    <mergeCell ref="C26:AL26"/>
    <mergeCell ref="B3:AL3"/>
    <mergeCell ref="B5:AL6"/>
    <mergeCell ref="C7:J7"/>
    <mergeCell ref="K7:AL7"/>
    <mergeCell ref="C8:J8"/>
    <mergeCell ref="K8:AL8"/>
    <mergeCell ref="C9:J9"/>
    <mergeCell ref="K9:AL9"/>
    <mergeCell ref="C10:J10"/>
    <mergeCell ref="K10:AL10"/>
    <mergeCell ref="C11:J11"/>
    <mergeCell ref="K11:V11"/>
    <mergeCell ref="W11:Y11"/>
    <mergeCell ref="Z11:AL11"/>
    <mergeCell ref="C12:J12"/>
    <mergeCell ref="AA12:AL12"/>
    <mergeCell ref="C13:J13"/>
    <mergeCell ref="K13:N13"/>
    <mergeCell ref="O13:V13"/>
    <mergeCell ref="W13:Z13"/>
    <mergeCell ref="AA13:AL13"/>
    <mergeCell ref="C14:J14"/>
    <mergeCell ref="K14:U14"/>
    <mergeCell ref="W14:AB14"/>
    <mergeCell ref="AC14:AK14"/>
    <mergeCell ref="C15:J21"/>
    <mergeCell ref="L15:V15"/>
    <mergeCell ref="W15:AB21"/>
    <mergeCell ref="AD15:AK15"/>
    <mergeCell ref="L16:V16"/>
    <mergeCell ref="AD16:AK16"/>
    <mergeCell ref="L17:V17"/>
    <mergeCell ref="AD17:AK17"/>
    <mergeCell ref="L18:V18"/>
    <mergeCell ref="AD18:AK18"/>
    <mergeCell ref="L19:V19"/>
    <mergeCell ref="AD19:AK19"/>
    <mergeCell ref="L20:V20"/>
    <mergeCell ref="AD20:AK20"/>
    <mergeCell ref="AD21:AK21"/>
    <mergeCell ref="B29:AL29"/>
    <mergeCell ref="C22:AL22"/>
    <mergeCell ref="C23:AL23"/>
    <mergeCell ref="C24:AL24"/>
    <mergeCell ref="D25:AL25"/>
    <mergeCell ref="K37:M37"/>
    <mergeCell ref="O37:P37"/>
    <mergeCell ref="R37:T37"/>
    <mergeCell ref="V37:W37"/>
    <mergeCell ref="Y37:AA37"/>
    <mergeCell ref="AC37:AD37"/>
    <mergeCell ref="C38:J38"/>
    <mergeCell ref="K38:P38"/>
    <mergeCell ref="R38:W38"/>
    <mergeCell ref="Y38:AD38"/>
    <mergeCell ref="AF38:AK38"/>
    <mergeCell ref="C36:J37"/>
    <mergeCell ref="K36:Q36"/>
    <mergeCell ref="R36:X36"/>
    <mergeCell ref="Y36:AE36"/>
    <mergeCell ref="AF36:AL37"/>
    <mergeCell ref="K40:M40"/>
    <mergeCell ref="O40:P40"/>
    <mergeCell ref="R40:T40"/>
    <mergeCell ref="V40:W40"/>
    <mergeCell ref="Y40:AA40"/>
    <mergeCell ref="AC40:AD40"/>
    <mergeCell ref="C41:J41"/>
    <mergeCell ref="K41:P41"/>
    <mergeCell ref="R41:W41"/>
    <mergeCell ref="Y41:AD41"/>
    <mergeCell ref="AF41:AK41"/>
    <mergeCell ref="C39:J40"/>
    <mergeCell ref="K39:Q39"/>
    <mergeCell ref="R39:X39"/>
    <mergeCell ref="Y39:AE39"/>
    <mergeCell ref="AF39:AL40"/>
    <mergeCell ref="C42:J42"/>
    <mergeCell ref="K42:AE42"/>
    <mergeCell ref="AF42:AL42"/>
    <mergeCell ref="C45:J46"/>
    <mergeCell ref="K45:Q45"/>
    <mergeCell ref="R45:X45"/>
    <mergeCell ref="Y45:AE45"/>
    <mergeCell ref="AF45:AL46"/>
    <mergeCell ref="K46:M46"/>
    <mergeCell ref="O46:P46"/>
    <mergeCell ref="V49:W49"/>
    <mergeCell ref="R46:T46"/>
    <mergeCell ref="V46:W46"/>
    <mergeCell ref="Y46:AA46"/>
    <mergeCell ref="AC46:AD46"/>
    <mergeCell ref="C47:J47"/>
    <mergeCell ref="K47:P47"/>
    <mergeCell ref="R47:W47"/>
    <mergeCell ref="Y47:AD47"/>
    <mergeCell ref="Y50:AD50"/>
    <mergeCell ref="AF47:AK47"/>
    <mergeCell ref="C48:J49"/>
    <mergeCell ref="K48:Q48"/>
    <mergeCell ref="R48:X48"/>
    <mergeCell ref="Y48:AE48"/>
    <mergeCell ref="AF48:AL49"/>
    <mergeCell ref="K49:M49"/>
    <mergeCell ref="O49:P49"/>
    <mergeCell ref="R49:T49"/>
    <mergeCell ref="AF50:AK50"/>
    <mergeCell ref="C51:J51"/>
    <mergeCell ref="K51:AE51"/>
    <mergeCell ref="AF51:AL51"/>
    <mergeCell ref="B55:AL56"/>
    <mergeCell ref="Y49:AA49"/>
    <mergeCell ref="AC49:AD49"/>
    <mergeCell ref="C50:J50"/>
    <mergeCell ref="K50:P50"/>
    <mergeCell ref="R50:W50"/>
  </mergeCells>
  <hyperlinks>
    <hyperlink ref="D25" r:id="rId1" display="https://www.soumu.go.jp/toukei_toukatsu/index/seido/sangyo/02toukatsu01_03000023.html"/>
  </hyperlinks>
  <printOptions horizontalCentered="1"/>
  <pageMargins left="0.7" right="0.7" top="0.75" bottom="0.75" header="0.3" footer="0.3"/>
  <pageSetup cellComments="asDisplayed" firstPageNumber="0" useFirstPageNumber="1" horizontalDpi="600" verticalDpi="600" orientation="portrait" paperSize="9" r:id="rId3"/>
  <rowBreaks count="1" manualBreakCount="1">
    <brk id="28" max="255" man="1"/>
  </rowBreaks>
  <legacyDrawing r:id="rId2"/>
</worksheet>
</file>

<file path=xl/worksheets/sheet9.xml><?xml version="1.0" encoding="utf-8"?>
<worksheet xmlns="http://schemas.openxmlformats.org/spreadsheetml/2006/main" xmlns:r="http://schemas.openxmlformats.org/officeDocument/2006/relationships">
  <sheetPr>
    <tabColor indexed="48"/>
  </sheetPr>
  <dimension ref="B1:O48"/>
  <sheetViews>
    <sheetView view="pageBreakPreview" zoomScale="60" zoomScaleNormal="55" zoomScalePageLayoutView="0" workbookViewId="0" topLeftCell="A34">
      <selection activeCell="J42" sqref="J42"/>
    </sheetView>
  </sheetViews>
  <sheetFormatPr defaultColWidth="9.00390625" defaultRowHeight="13.5"/>
  <cols>
    <col min="1" max="2" width="2.125" style="1" customWidth="1"/>
    <col min="3" max="3" width="24.00390625" style="1" customWidth="1"/>
    <col min="4" max="4" width="10.375" style="1" customWidth="1"/>
    <col min="5" max="15" width="11.125" style="1" customWidth="1"/>
    <col min="16" max="16" width="9.00390625" style="1" bestFit="1" customWidth="1"/>
    <col min="17" max="16384" width="9.00390625" style="1" customWidth="1"/>
  </cols>
  <sheetData>
    <row r="1" spans="2:9" s="41" customFormat="1" ht="32.25" customHeight="1">
      <c r="B1" s="653" t="s">
        <v>93</v>
      </c>
      <c r="C1" s="654"/>
      <c r="D1" s="654"/>
      <c r="E1" s="654"/>
      <c r="F1" s="654"/>
      <c r="G1" s="654"/>
      <c r="H1" s="654"/>
      <c r="I1" s="654"/>
    </row>
    <row r="2" ht="19.5" customHeight="1">
      <c r="B2" s="8"/>
    </row>
    <row r="3" spans="2:9" s="42" customFormat="1" ht="30.75" customHeight="1">
      <c r="B3" s="50" t="s">
        <v>195</v>
      </c>
      <c r="G3" s="604"/>
      <c r="H3" s="604"/>
      <c r="I3" s="604"/>
    </row>
    <row r="4" spans="2:9" s="43" customFormat="1" ht="13.5" customHeight="1">
      <c r="B4" s="1"/>
      <c r="C4" s="1"/>
      <c r="D4" s="1"/>
      <c r="E4" s="1"/>
      <c r="F4" s="1"/>
      <c r="G4" s="1"/>
      <c r="H4" s="1"/>
      <c r="I4" s="1"/>
    </row>
    <row r="5" s="44" customFormat="1" ht="30" customHeight="1">
      <c r="B5" s="44" t="s">
        <v>197</v>
      </c>
    </row>
    <row r="6" spans="3:15" s="45" customFormat="1" ht="60" customHeight="1">
      <c r="C6" s="605"/>
      <c r="D6" s="606"/>
      <c r="E6" s="606"/>
      <c r="F6" s="606"/>
      <c r="G6" s="606"/>
      <c r="H6" s="606"/>
      <c r="I6" s="606"/>
      <c r="J6" s="606"/>
      <c r="K6" s="606"/>
      <c r="L6" s="607"/>
      <c r="M6" s="607"/>
      <c r="N6" s="607"/>
      <c r="O6" s="608"/>
    </row>
    <row r="7" spans="2:15" s="43" customFormat="1" ht="56.25" customHeight="1">
      <c r="B7" s="1"/>
      <c r="C7" s="609" t="s">
        <v>198</v>
      </c>
      <c r="D7" s="610"/>
      <c r="E7" s="611"/>
      <c r="F7" s="612" t="s">
        <v>191</v>
      </c>
      <c r="G7" s="613"/>
      <c r="H7" s="51"/>
      <c r="I7" s="609" t="s">
        <v>199</v>
      </c>
      <c r="J7" s="614"/>
      <c r="K7" s="615"/>
      <c r="L7" s="616"/>
      <c r="M7" s="616"/>
      <c r="N7" s="616"/>
      <c r="O7" s="617"/>
    </row>
    <row r="8" spans="3:9" s="45" customFormat="1" ht="30" customHeight="1">
      <c r="C8" s="52" t="s">
        <v>200</v>
      </c>
      <c r="D8" s="53"/>
      <c r="E8" s="53"/>
      <c r="F8" s="52"/>
      <c r="G8" s="53"/>
      <c r="H8" s="53"/>
      <c r="I8" s="53"/>
    </row>
    <row r="9" spans="2:9" s="43" customFormat="1" ht="13.5" customHeight="1">
      <c r="B9" s="1"/>
      <c r="C9" s="1"/>
      <c r="D9" s="1"/>
      <c r="E9" s="1"/>
      <c r="F9" s="1"/>
      <c r="G9" s="1"/>
      <c r="H9" s="1"/>
      <c r="I9" s="1"/>
    </row>
    <row r="10" spans="2:5" s="46" customFormat="1" ht="30" customHeight="1">
      <c r="B10" s="44" t="s">
        <v>154</v>
      </c>
      <c r="C10" s="44"/>
      <c r="D10" s="44"/>
      <c r="E10" s="44"/>
    </row>
    <row r="11" spans="2:15" s="43" customFormat="1" ht="52.5" customHeight="1">
      <c r="B11" s="46"/>
      <c r="C11" s="682" t="s">
        <v>285</v>
      </c>
      <c r="D11" s="682"/>
      <c r="E11" s="682"/>
      <c r="F11" s="682"/>
      <c r="G11" s="682"/>
      <c r="H11" s="682"/>
      <c r="I11" s="682"/>
      <c r="J11" s="683"/>
      <c r="K11" s="683"/>
      <c r="L11" s="683"/>
      <c r="M11" s="683"/>
      <c r="N11" s="683"/>
      <c r="O11" s="683"/>
    </row>
    <row r="12" spans="2:9" s="47" customFormat="1" ht="39.75" customHeight="1">
      <c r="B12" s="59"/>
      <c r="C12" s="76" t="s">
        <v>286</v>
      </c>
      <c r="D12" s="57"/>
      <c r="E12" s="57"/>
      <c r="F12" s="57"/>
      <c r="G12" s="57"/>
      <c r="H12" s="57"/>
      <c r="I12" s="58"/>
    </row>
    <row r="13" spans="2:15" s="47" customFormat="1" ht="249.75" customHeight="1">
      <c r="B13" s="59"/>
      <c r="C13" s="684" t="s">
        <v>224</v>
      </c>
      <c r="D13" s="685"/>
      <c r="E13" s="685"/>
      <c r="F13" s="685"/>
      <c r="G13" s="685"/>
      <c r="H13" s="685"/>
      <c r="I13" s="685"/>
      <c r="J13" s="685"/>
      <c r="K13" s="685"/>
      <c r="L13" s="686"/>
      <c r="M13" s="686"/>
      <c r="N13" s="686"/>
      <c r="O13" s="687"/>
    </row>
    <row r="14" spans="2:9" s="43" customFormat="1" ht="39.75" customHeight="1">
      <c r="B14" s="1"/>
      <c r="C14" s="76" t="s">
        <v>287</v>
      </c>
      <c r="D14" s="57"/>
      <c r="E14" s="57"/>
      <c r="F14" s="57"/>
      <c r="G14" s="57"/>
      <c r="H14" s="57"/>
      <c r="I14" s="104"/>
    </row>
    <row r="15" spans="2:15" s="43" customFormat="1" ht="249.75" customHeight="1">
      <c r="B15" s="1"/>
      <c r="C15" s="684" t="s">
        <v>291</v>
      </c>
      <c r="D15" s="685"/>
      <c r="E15" s="685"/>
      <c r="F15" s="685"/>
      <c r="G15" s="685"/>
      <c r="H15" s="685"/>
      <c r="I15" s="685"/>
      <c r="J15" s="685"/>
      <c r="K15" s="685"/>
      <c r="L15" s="686"/>
      <c r="M15" s="686"/>
      <c r="N15" s="686"/>
      <c r="O15" s="687"/>
    </row>
    <row r="16" spans="2:9" s="43" customFormat="1" ht="39.75" customHeight="1">
      <c r="B16" s="1"/>
      <c r="C16" s="76" t="s">
        <v>293</v>
      </c>
      <c r="D16" s="57"/>
      <c r="E16" s="57"/>
      <c r="F16" s="57"/>
      <c r="G16" s="57"/>
      <c r="H16" s="57"/>
      <c r="I16" s="105"/>
    </row>
    <row r="17" spans="2:15" s="43" customFormat="1" ht="249.75" customHeight="1">
      <c r="B17" s="1"/>
      <c r="C17" s="684" t="s">
        <v>161</v>
      </c>
      <c r="D17" s="685"/>
      <c r="E17" s="685"/>
      <c r="F17" s="685"/>
      <c r="G17" s="685"/>
      <c r="H17" s="685"/>
      <c r="I17" s="685"/>
      <c r="J17" s="685"/>
      <c r="K17" s="685"/>
      <c r="L17" s="686"/>
      <c r="M17" s="686"/>
      <c r="N17" s="686"/>
      <c r="O17" s="687"/>
    </row>
    <row r="18" spans="2:15" s="43" customFormat="1" ht="50.25" customHeight="1">
      <c r="B18" s="1"/>
      <c r="C18" s="688"/>
      <c r="D18" s="689"/>
      <c r="E18" s="689"/>
      <c r="F18" s="689"/>
      <c r="G18" s="689"/>
      <c r="H18" s="689"/>
      <c r="I18" s="689"/>
      <c r="J18" s="689"/>
      <c r="K18" s="689"/>
      <c r="L18" s="689"/>
      <c r="M18" s="689"/>
      <c r="N18" s="689"/>
      <c r="O18" s="689"/>
    </row>
    <row r="19" spans="2:9" s="43" customFormat="1" ht="30" customHeight="1">
      <c r="B19" s="44" t="s">
        <v>232</v>
      </c>
      <c r="C19" s="44"/>
      <c r="D19" s="44"/>
      <c r="E19" s="44"/>
      <c r="F19" s="44"/>
      <c r="G19" s="44"/>
      <c r="H19" s="44"/>
      <c r="I19" s="75"/>
    </row>
    <row r="20" spans="3:9" s="48" customFormat="1" ht="39.75" customHeight="1">
      <c r="C20" s="76" t="s">
        <v>234</v>
      </c>
      <c r="D20" s="77"/>
      <c r="E20" s="77"/>
      <c r="F20" s="77"/>
      <c r="G20" s="77"/>
      <c r="H20" s="77"/>
      <c r="I20" s="77"/>
    </row>
    <row r="21" spans="2:15" s="43" customFormat="1" ht="379.5" customHeight="1">
      <c r="B21" s="1"/>
      <c r="C21" s="569" t="s">
        <v>235</v>
      </c>
      <c r="D21" s="570"/>
      <c r="E21" s="570"/>
      <c r="F21" s="570"/>
      <c r="G21" s="570"/>
      <c r="H21" s="570"/>
      <c r="I21" s="570"/>
      <c r="J21" s="570"/>
      <c r="K21" s="570"/>
      <c r="L21" s="546"/>
      <c r="M21" s="546"/>
      <c r="N21" s="546"/>
      <c r="O21" s="547"/>
    </row>
    <row r="22" spans="3:9" s="45" customFormat="1" ht="39.75" customHeight="1">
      <c r="C22" s="76" t="s">
        <v>237</v>
      </c>
      <c r="D22" s="78"/>
      <c r="E22" s="78"/>
      <c r="F22" s="78"/>
      <c r="G22" s="78"/>
      <c r="H22" s="78"/>
      <c r="I22" s="78"/>
    </row>
    <row r="23" spans="2:15" s="43" customFormat="1" ht="210" customHeight="1">
      <c r="B23" s="1"/>
      <c r="C23" s="544" t="s">
        <v>239</v>
      </c>
      <c r="D23" s="545"/>
      <c r="E23" s="545"/>
      <c r="F23" s="545"/>
      <c r="G23" s="545"/>
      <c r="H23" s="545"/>
      <c r="I23" s="545"/>
      <c r="J23" s="545"/>
      <c r="K23" s="545"/>
      <c r="L23" s="546"/>
      <c r="M23" s="546"/>
      <c r="N23" s="546"/>
      <c r="O23" s="547"/>
    </row>
    <row r="24" spans="3:9" s="45" customFormat="1" ht="39.75" customHeight="1">
      <c r="C24" s="76" t="s">
        <v>240</v>
      </c>
      <c r="D24" s="78"/>
      <c r="E24" s="78"/>
      <c r="F24" s="78"/>
      <c r="G24" s="78"/>
      <c r="H24" s="78"/>
      <c r="I24" s="78"/>
    </row>
    <row r="25" spans="3:15" s="45" customFormat="1" ht="249.75" customHeight="1">
      <c r="C25" s="548" t="s">
        <v>218</v>
      </c>
      <c r="D25" s="549"/>
      <c r="E25" s="549"/>
      <c r="F25" s="549"/>
      <c r="G25" s="549"/>
      <c r="H25" s="549"/>
      <c r="I25" s="549"/>
      <c r="J25" s="549"/>
      <c r="K25" s="549"/>
      <c r="L25" s="539"/>
      <c r="M25" s="539"/>
      <c r="N25" s="539"/>
      <c r="O25" s="540"/>
    </row>
    <row r="26" spans="2:15" s="43" customFormat="1" ht="399.75" customHeight="1">
      <c r="B26" s="1"/>
      <c r="C26" s="550"/>
      <c r="D26" s="551"/>
      <c r="E26" s="551"/>
      <c r="F26" s="551"/>
      <c r="G26" s="551"/>
      <c r="H26" s="551"/>
      <c r="I26" s="551"/>
      <c r="J26" s="551"/>
      <c r="K26" s="551"/>
      <c r="L26" s="551"/>
      <c r="M26" s="551"/>
      <c r="N26" s="551"/>
      <c r="O26" s="552"/>
    </row>
    <row r="27" spans="2:11" s="43" customFormat="1" ht="39.75" customHeight="1">
      <c r="B27" s="1"/>
      <c r="C27" s="79" t="s">
        <v>242</v>
      </c>
      <c r="D27" s="80"/>
      <c r="E27" s="80"/>
      <c r="F27" s="80"/>
      <c r="G27" s="80"/>
      <c r="H27" s="80"/>
      <c r="I27" s="80"/>
      <c r="J27" s="80"/>
      <c r="K27" s="80"/>
    </row>
    <row r="28" spans="2:15" s="43" customFormat="1" ht="180" customHeight="1">
      <c r="B28" s="1"/>
      <c r="C28" s="548" t="s">
        <v>243</v>
      </c>
      <c r="D28" s="549"/>
      <c r="E28" s="549"/>
      <c r="F28" s="549"/>
      <c r="G28" s="549"/>
      <c r="H28" s="549"/>
      <c r="I28" s="549"/>
      <c r="J28" s="549"/>
      <c r="K28" s="549"/>
      <c r="L28" s="549"/>
      <c r="M28" s="549"/>
      <c r="N28" s="549"/>
      <c r="O28" s="553"/>
    </row>
    <row r="29" spans="2:15" s="43" customFormat="1" ht="379.5" customHeight="1">
      <c r="B29" s="1"/>
      <c r="C29" s="554"/>
      <c r="D29" s="555"/>
      <c r="E29" s="555"/>
      <c r="F29" s="555"/>
      <c r="G29" s="555"/>
      <c r="H29" s="555"/>
      <c r="I29" s="555"/>
      <c r="J29" s="555"/>
      <c r="K29" s="555"/>
      <c r="L29" s="555"/>
      <c r="M29" s="555"/>
      <c r="N29" s="555"/>
      <c r="O29" s="556"/>
    </row>
    <row r="30" spans="2:11" s="43" customFormat="1" ht="39.75" customHeight="1">
      <c r="B30" s="1"/>
      <c r="C30" s="76" t="s">
        <v>244</v>
      </c>
      <c r="D30" s="61"/>
      <c r="E30" s="61"/>
      <c r="F30" s="61"/>
      <c r="G30" s="61"/>
      <c r="H30" s="61"/>
      <c r="I30" s="61"/>
      <c r="J30" s="46"/>
      <c r="K30" s="46"/>
    </row>
    <row r="31" spans="2:15" s="43" customFormat="1" ht="39.75" customHeight="1">
      <c r="B31" s="1"/>
      <c r="C31" s="548" t="s">
        <v>245</v>
      </c>
      <c r="D31" s="557"/>
      <c r="E31" s="557"/>
      <c r="F31" s="557"/>
      <c r="G31" s="557"/>
      <c r="H31" s="557"/>
      <c r="I31" s="557"/>
      <c r="J31" s="557"/>
      <c r="K31" s="557"/>
      <c r="L31" s="557"/>
      <c r="M31" s="557"/>
      <c r="N31" s="557"/>
      <c r="O31" s="558"/>
    </row>
    <row r="32" spans="2:15" s="43" customFormat="1" ht="399.75" customHeight="1">
      <c r="B32" s="1"/>
      <c r="C32" s="559"/>
      <c r="D32" s="560"/>
      <c r="E32" s="560"/>
      <c r="F32" s="560"/>
      <c r="G32" s="560"/>
      <c r="H32" s="560"/>
      <c r="I32" s="560"/>
      <c r="J32" s="560"/>
      <c r="K32" s="560"/>
      <c r="L32" s="560"/>
      <c r="M32" s="560"/>
      <c r="N32" s="560"/>
      <c r="O32" s="561"/>
    </row>
    <row r="33" spans="3:9" s="45" customFormat="1" ht="39.75" customHeight="1">
      <c r="C33" s="76" t="s">
        <v>119</v>
      </c>
      <c r="D33" s="78"/>
      <c r="E33" s="78"/>
      <c r="F33" s="78"/>
      <c r="G33" s="78"/>
      <c r="H33" s="78"/>
      <c r="I33" s="78"/>
    </row>
    <row r="34" spans="2:15" s="43" customFormat="1" ht="51" customHeight="1">
      <c r="B34" s="1"/>
      <c r="C34" s="565" t="s">
        <v>501</v>
      </c>
      <c r="D34" s="565"/>
      <c r="E34" s="565"/>
      <c r="F34" s="565"/>
      <c r="G34" s="565"/>
      <c r="H34" s="565"/>
      <c r="I34" s="565"/>
      <c r="J34" s="565"/>
      <c r="K34" s="565"/>
      <c r="L34" s="566"/>
      <c r="M34" s="566"/>
      <c r="N34" s="566"/>
      <c r="O34" s="566"/>
    </row>
    <row r="35" spans="2:15" s="49" customFormat="1" ht="24" customHeight="1">
      <c r="B35" s="4"/>
      <c r="C35" s="618" t="s">
        <v>246</v>
      </c>
      <c r="D35" s="619"/>
      <c r="E35" s="619"/>
      <c r="F35" s="619"/>
      <c r="G35" s="619"/>
      <c r="H35" s="619"/>
      <c r="I35" s="619"/>
      <c r="J35" s="620"/>
      <c r="K35" s="81" t="s">
        <v>133</v>
      </c>
      <c r="L35" s="81" t="s">
        <v>106</v>
      </c>
      <c r="M35" s="81" t="s">
        <v>99</v>
      </c>
      <c r="N35" s="81" t="s">
        <v>74</v>
      </c>
      <c r="O35" s="81" t="s">
        <v>250</v>
      </c>
    </row>
    <row r="36" spans="2:15" s="43" customFormat="1" ht="39.75" customHeight="1">
      <c r="B36" s="1"/>
      <c r="C36" s="621"/>
      <c r="D36" s="622"/>
      <c r="E36" s="622"/>
      <c r="F36" s="622"/>
      <c r="G36" s="622"/>
      <c r="H36" s="622"/>
      <c r="I36" s="622"/>
      <c r="J36" s="623"/>
      <c r="K36" s="83"/>
      <c r="L36" s="82"/>
      <c r="M36" s="82"/>
      <c r="N36" s="83"/>
      <c r="O36" s="83"/>
    </row>
    <row r="37" spans="2:15" s="43" customFormat="1" ht="39.75" customHeight="1">
      <c r="B37" s="1"/>
      <c r="C37" s="621"/>
      <c r="D37" s="622"/>
      <c r="E37" s="622"/>
      <c r="F37" s="622"/>
      <c r="G37" s="622"/>
      <c r="H37" s="622"/>
      <c r="I37" s="622"/>
      <c r="J37" s="623"/>
      <c r="K37" s="83"/>
      <c r="L37" s="82"/>
      <c r="M37" s="82"/>
      <c r="N37" s="83"/>
      <c r="O37" s="83"/>
    </row>
    <row r="38" spans="2:15" s="43" customFormat="1" ht="39.75" customHeight="1">
      <c r="B38" s="1"/>
      <c r="C38" s="621"/>
      <c r="D38" s="622"/>
      <c r="E38" s="622"/>
      <c r="F38" s="622"/>
      <c r="G38" s="622"/>
      <c r="H38" s="622"/>
      <c r="I38" s="622"/>
      <c r="J38" s="623"/>
      <c r="K38" s="83"/>
      <c r="L38" s="82"/>
      <c r="M38" s="82"/>
      <c r="N38" s="83"/>
      <c r="O38" s="83"/>
    </row>
    <row r="39" spans="2:15" s="43" customFormat="1" ht="39.75" customHeight="1">
      <c r="B39" s="1"/>
      <c r="C39" s="621"/>
      <c r="D39" s="622"/>
      <c r="E39" s="622"/>
      <c r="F39" s="622"/>
      <c r="G39" s="622"/>
      <c r="H39" s="622"/>
      <c r="I39" s="622"/>
      <c r="J39" s="623"/>
      <c r="K39" s="83"/>
      <c r="L39" s="82"/>
      <c r="M39" s="82"/>
      <c r="N39" s="83"/>
      <c r="O39" s="83"/>
    </row>
    <row r="40" spans="2:15" s="43" customFormat="1" ht="39.75" customHeight="1">
      <c r="B40" s="1"/>
      <c r="C40" s="621"/>
      <c r="D40" s="622"/>
      <c r="E40" s="622"/>
      <c r="F40" s="622"/>
      <c r="G40" s="622"/>
      <c r="H40" s="622"/>
      <c r="I40" s="622"/>
      <c r="J40" s="623"/>
      <c r="K40" s="83"/>
      <c r="L40" s="82"/>
      <c r="M40" s="82"/>
      <c r="N40" s="83"/>
      <c r="O40" s="83"/>
    </row>
    <row r="41" spans="2:9" s="43" customFormat="1" ht="11.25" customHeight="1">
      <c r="B41" s="1"/>
      <c r="C41" s="58"/>
      <c r="D41" s="84"/>
      <c r="E41" s="84"/>
      <c r="F41" s="84"/>
      <c r="G41" s="84"/>
      <c r="H41" s="84"/>
      <c r="I41" s="84"/>
    </row>
    <row r="42" spans="2:9" s="43" customFormat="1" ht="30" customHeight="1">
      <c r="B42" s="44" t="s">
        <v>255</v>
      </c>
      <c r="C42" s="44"/>
      <c r="D42" s="44"/>
      <c r="E42" s="44"/>
      <c r="F42" s="44"/>
      <c r="G42" s="44"/>
      <c r="H42" s="44"/>
      <c r="I42" s="75"/>
    </row>
    <row r="43" spans="2:9" s="47" customFormat="1" ht="37.5" customHeight="1">
      <c r="B43" s="59"/>
      <c r="C43" s="76" t="s">
        <v>212</v>
      </c>
      <c r="D43" s="57"/>
      <c r="E43" s="57"/>
      <c r="F43" s="57"/>
      <c r="G43" s="57"/>
      <c r="H43" s="57"/>
      <c r="I43" s="58"/>
    </row>
    <row r="44" spans="2:15" s="47" customFormat="1" ht="279.75" customHeight="1">
      <c r="B44" s="59"/>
      <c r="C44" s="537" t="s">
        <v>257</v>
      </c>
      <c r="D44" s="538"/>
      <c r="E44" s="538"/>
      <c r="F44" s="538"/>
      <c r="G44" s="538"/>
      <c r="H44" s="538"/>
      <c r="I44" s="538"/>
      <c r="J44" s="538"/>
      <c r="K44" s="538"/>
      <c r="L44" s="539"/>
      <c r="M44" s="539"/>
      <c r="N44" s="539"/>
      <c r="O44" s="540"/>
    </row>
    <row r="45" spans="2:15" s="47" customFormat="1" ht="279.75" customHeight="1">
      <c r="B45" s="59"/>
      <c r="C45" s="550"/>
      <c r="D45" s="551"/>
      <c r="E45" s="551"/>
      <c r="F45" s="551"/>
      <c r="G45" s="551"/>
      <c r="H45" s="551"/>
      <c r="I45" s="551"/>
      <c r="J45" s="551"/>
      <c r="K45" s="551"/>
      <c r="L45" s="551"/>
      <c r="M45" s="551"/>
      <c r="N45" s="551"/>
      <c r="O45" s="552"/>
    </row>
    <row r="46" spans="2:9" s="47" customFormat="1" ht="60" customHeight="1">
      <c r="B46" s="59"/>
      <c r="C46" s="76" t="s">
        <v>173</v>
      </c>
      <c r="D46" s="57"/>
      <c r="E46" s="57"/>
      <c r="F46" s="57"/>
      <c r="G46" s="57"/>
      <c r="H46" s="57"/>
      <c r="I46" s="58"/>
    </row>
    <row r="47" spans="3:15" ht="279.75" customHeight="1">
      <c r="C47" s="537" t="s">
        <v>260</v>
      </c>
      <c r="D47" s="538"/>
      <c r="E47" s="538"/>
      <c r="F47" s="538"/>
      <c r="G47" s="538"/>
      <c r="H47" s="538"/>
      <c r="I47" s="538"/>
      <c r="J47" s="538"/>
      <c r="K47" s="538"/>
      <c r="L47" s="539"/>
      <c r="M47" s="539"/>
      <c r="N47" s="539"/>
      <c r="O47" s="540"/>
    </row>
    <row r="48" spans="3:15" ht="279.75" customHeight="1">
      <c r="C48" s="541"/>
      <c r="D48" s="542"/>
      <c r="E48" s="542"/>
      <c r="F48" s="542"/>
      <c r="G48" s="542"/>
      <c r="H48" s="542"/>
      <c r="I48" s="542"/>
      <c r="J48" s="542"/>
      <c r="K48" s="542"/>
      <c r="L48" s="542"/>
      <c r="M48" s="542"/>
      <c r="N48" s="542"/>
      <c r="O48" s="543"/>
    </row>
  </sheetData>
  <sheetProtection/>
  <mergeCells count="26">
    <mergeCell ref="B1:I1"/>
    <mergeCell ref="G3:I3"/>
    <mergeCell ref="C6:O6"/>
    <mergeCell ref="C7:E7"/>
    <mergeCell ref="F7:G7"/>
    <mergeCell ref="I7:J7"/>
    <mergeCell ref="K7:O7"/>
    <mergeCell ref="C11:O11"/>
    <mergeCell ref="C13:O13"/>
    <mergeCell ref="C15:O15"/>
    <mergeCell ref="C17:O17"/>
    <mergeCell ref="C18:O18"/>
    <mergeCell ref="C21:O21"/>
    <mergeCell ref="C23:O23"/>
    <mergeCell ref="C25:O26"/>
    <mergeCell ref="C28:O29"/>
    <mergeCell ref="C31:O32"/>
    <mergeCell ref="C34:O34"/>
    <mergeCell ref="C35:J35"/>
    <mergeCell ref="C37:J37"/>
    <mergeCell ref="C36:J36"/>
    <mergeCell ref="C47:O48"/>
    <mergeCell ref="C44:O45"/>
    <mergeCell ref="C40:J40"/>
    <mergeCell ref="C39:J39"/>
    <mergeCell ref="C38:J38"/>
  </mergeCells>
  <printOptions horizontalCentered="1"/>
  <pageMargins left="0.4724409448818898" right="0.4724409448818898" top="0.7874015748031497" bottom="0.7874015748031497" header="0.5118110236220472" footer="0.5118110236220472"/>
  <pageSetup cellComments="asDisplayed" firstPageNumber="0" useFirstPageNumber="1" horizontalDpi="600" verticalDpi="600" orientation="portrait" paperSize="9" scale="53" r:id="rId1"/>
  <rowBreaks count="3" manualBreakCount="3">
    <brk id="18" min="1" max="15" man="1"/>
    <brk id="26" min="1" max="15" man="1"/>
    <brk id="41" min="1" max="15"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PC-424</cp:lastModifiedBy>
  <cp:lastPrinted>2023-07-04T06:50:17Z</cp:lastPrinted>
  <dcterms:created xsi:type="dcterms:W3CDTF">1997-01-08T22:48:59Z</dcterms:created>
  <dcterms:modified xsi:type="dcterms:W3CDTF">2023-10-11T01:19:13Z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y fmtid="{D5CDD505-2E9C-101B-9397-08002B2CF9AE}" pid="3" name="KSOReadingLayout">
    <vt:bool>true</vt:bool>
  </property>
</Properties>
</file>